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заявка" sheetId="4" r:id="rId1"/>
    <sheet name="Лист1" sheetId="1" r:id="rId2"/>
    <sheet name="Лист2" sheetId="2" r:id="rId3"/>
    <sheet name="Лист3" sheetId="3" r:id="rId4"/>
  </sheets>
  <calcPr calcId="125725"/>
</workbook>
</file>

<file path=xl/calcChain.xml><?xml version="1.0" encoding="utf-8"?>
<calcChain xmlns="http://schemas.openxmlformats.org/spreadsheetml/2006/main">
  <c r="D111" i="4"/>
  <c r="K42" l="1"/>
  <c r="I111"/>
  <c r="G111" l="1"/>
  <c r="F111" l="1"/>
  <c r="C111"/>
  <c r="H111" l="1"/>
  <c r="E111"/>
  <c r="J111"/>
  <c r="K16" l="1"/>
  <c r="K15"/>
  <c r="L15" l="1"/>
  <c r="K54" l="1"/>
  <c r="K4"/>
  <c r="K5"/>
  <c r="K6"/>
  <c r="K7"/>
  <c r="K8"/>
  <c r="K9"/>
  <c r="K10"/>
  <c r="K11"/>
  <c r="K12"/>
  <c r="K13"/>
  <c r="K14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3"/>
  <c r="K44"/>
  <c r="K45"/>
  <c r="K46"/>
  <c r="K47"/>
  <c r="K48"/>
  <c r="K49"/>
  <c r="K50"/>
  <c r="K51"/>
  <c r="K52"/>
  <c r="K53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3"/>
  <c r="K111"/>
  <c r="L42" l="1"/>
  <c r="L17"/>
  <c r="L22"/>
  <c r="L37"/>
  <c r="L47"/>
  <c r="L70"/>
  <c r="L97"/>
  <c r="L80"/>
  <c r="L85"/>
  <c r="L106"/>
  <c r="L8"/>
  <c r="L27"/>
  <c r="L52"/>
  <c r="K113"/>
  <c r="L75"/>
  <c r="L10"/>
  <c r="L93"/>
  <c r="L3"/>
  <c r="L101"/>
  <c r="L60"/>
  <c r="L111" l="1"/>
</calcChain>
</file>

<file path=xl/sharedStrings.xml><?xml version="1.0" encoding="utf-8"?>
<sst xmlns="http://schemas.openxmlformats.org/spreadsheetml/2006/main" count="123" uniqueCount="123">
  <si>
    <t>ГСОШ№1</t>
  </si>
  <si>
    <t>ГСОШ№2</t>
  </si>
  <si>
    <t>ГСОШ№3</t>
  </si>
  <si>
    <t>ЮСОШ</t>
  </si>
  <si>
    <t>ЧСОШ</t>
  </si>
  <si>
    <t>Всего</t>
  </si>
  <si>
    <r>
      <t xml:space="preserve">Технология 7 класс </t>
    </r>
    <r>
      <rPr>
        <i/>
        <sz val="9"/>
        <color indexed="8"/>
        <rFont val="Times New Roman"/>
        <family val="1"/>
        <charset val="204"/>
      </rPr>
      <t>дев.</t>
    </r>
  </si>
  <si>
    <r>
      <t xml:space="preserve">Технология 7 класс </t>
    </r>
    <r>
      <rPr>
        <i/>
        <sz val="9"/>
        <color indexed="8"/>
        <rFont val="Times New Roman"/>
        <family val="1"/>
        <charset val="204"/>
      </rPr>
      <t>мал.</t>
    </r>
  </si>
  <si>
    <r>
      <t xml:space="preserve">Технология 8 класс </t>
    </r>
    <r>
      <rPr>
        <i/>
        <sz val="9"/>
        <color indexed="8"/>
        <rFont val="Times New Roman"/>
        <family val="1"/>
        <charset val="204"/>
      </rPr>
      <t>дев.</t>
    </r>
  </si>
  <si>
    <r>
      <t xml:space="preserve">Технология 8 класс </t>
    </r>
    <r>
      <rPr>
        <i/>
        <sz val="9"/>
        <color indexed="8"/>
        <rFont val="Times New Roman"/>
        <family val="1"/>
        <charset val="204"/>
      </rPr>
      <t>мал.</t>
    </r>
  </si>
  <si>
    <r>
      <t xml:space="preserve">Технология 9 класс </t>
    </r>
    <r>
      <rPr>
        <i/>
        <sz val="9"/>
        <color indexed="8"/>
        <rFont val="Times New Roman"/>
        <family val="1"/>
        <charset val="204"/>
      </rPr>
      <t>дев.</t>
    </r>
  </si>
  <si>
    <r>
      <t xml:space="preserve">Технология 9 класс </t>
    </r>
    <r>
      <rPr>
        <i/>
        <sz val="9"/>
        <color indexed="8"/>
        <rFont val="Times New Roman"/>
        <family val="1"/>
        <charset val="204"/>
      </rPr>
      <t>мал.</t>
    </r>
  </si>
  <si>
    <r>
      <t xml:space="preserve">Технология 10 класс </t>
    </r>
    <r>
      <rPr>
        <i/>
        <sz val="9"/>
        <color indexed="8"/>
        <rFont val="Times New Roman"/>
        <family val="1"/>
        <charset val="204"/>
      </rPr>
      <t>дев.</t>
    </r>
  </si>
  <si>
    <r>
      <t xml:space="preserve">Технология 10 класс </t>
    </r>
    <r>
      <rPr>
        <i/>
        <sz val="9"/>
        <color indexed="8"/>
        <rFont val="Times New Roman"/>
        <family val="1"/>
        <charset val="204"/>
      </rPr>
      <t>мал.</t>
    </r>
  </si>
  <si>
    <r>
      <t xml:space="preserve">Технология 11 класс </t>
    </r>
    <r>
      <rPr>
        <i/>
        <sz val="9"/>
        <color indexed="8"/>
        <rFont val="Times New Roman"/>
        <family val="1"/>
        <charset val="204"/>
      </rPr>
      <t>дев.</t>
    </r>
  </si>
  <si>
    <r>
      <t xml:space="preserve">Технология 11 класс </t>
    </r>
    <r>
      <rPr>
        <i/>
        <sz val="9"/>
        <color indexed="8"/>
        <rFont val="Times New Roman"/>
        <family val="1"/>
        <charset val="204"/>
      </rPr>
      <t>мал.</t>
    </r>
  </si>
  <si>
    <t>МХК 7 класс</t>
  </si>
  <si>
    <t>МХК 8 класс</t>
  </si>
  <si>
    <t>МХК 9 класс</t>
  </si>
  <si>
    <t>МХК 10 класс</t>
  </si>
  <si>
    <t>МХК 11 класс</t>
  </si>
  <si>
    <t>Экономика 10 класс</t>
  </si>
  <si>
    <t>Экономика 11 класс</t>
  </si>
  <si>
    <r>
      <t>Физическая культура 7 класс</t>
    </r>
    <r>
      <rPr>
        <i/>
        <sz val="9"/>
        <color indexed="8"/>
        <rFont val="Times New Roman"/>
        <family val="1"/>
        <charset val="204"/>
      </rPr>
      <t xml:space="preserve"> дев.</t>
    </r>
  </si>
  <si>
    <r>
      <t>Физическая культура 7 класс</t>
    </r>
    <r>
      <rPr>
        <i/>
        <sz val="9"/>
        <color indexed="8"/>
        <rFont val="Times New Roman"/>
        <family val="1"/>
        <charset val="204"/>
      </rPr>
      <t xml:space="preserve"> мал.</t>
    </r>
  </si>
  <si>
    <r>
      <t>Физическая культура 8 класс</t>
    </r>
    <r>
      <rPr>
        <i/>
        <sz val="9"/>
        <color indexed="8"/>
        <rFont val="Times New Roman"/>
        <family val="1"/>
        <charset val="204"/>
      </rPr>
      <t xml:space="preserve"> дев.</t>
    </r>
  </si>
  <si>
    <r>
      <t>Физическая культура 8 класс</t>
    </r>
    <r>
      <rPr>
        <i/>
        <sz val="9"/>
        <color indexed="8"/>
        <rFont val="Times New Roman"/>
        <family val="1"/>
        <charset val="204"/>
      </rPr>
      <t xml:space="preserve"> мал.</t>
    </r>
  </si>
  <si>
    <r>
      <t>Физическая культура 9 класс</t>
    </r>
    <r>
      <rPr>
        <i/>
        <sz val="9"/>
        <color indexed="8"/>
        <rFont val="Times New Roman"/>
        <family val="1"/>
        <charset val="204"/>
      </rPr>
      <t xml:space="preserve"> мал.</t>
    </r>
  </si>
  <si>
    <r>
      <t>Физическая культура 9 класс</t>
    </r>
    <r>
      <rPr>
        <i/>
        <sz val="9"/>
        <color indexed="8"/>
        <rFont val="Times New Roman"/>
        <family val="1"/>
        <charset val="204"/>
      </rPr>
      <t xml:space="preserve"> дев.</t>
    </r>
  </si>
  <si>
    <r>
      <t>Физическая культура 10 класс</t>
    </r>
    <r>
      <rPr>
        <i/>
        <sz val="9"/>
        <color indexed="8"/>
        <rFont val="Times New Roman"/>
        <family val="1"/>
        <charset val="204"/>
      </rPr>
      <t xml:space="preserve"> дев.</t>
    </r>
  </si>
  <si>
    <r>
      <t>Физическая культура 10 класс</t>
    </r>
    <r>
      <rPr>
        <i/>
        <sz val="9"/>
        <color indexed="8"/>
        <rFont val="Times New Roman"/>
        <family val="1"/>
        <charset val="204"/>
      </rPr>
      <t xml:space="preserve"> мал.</t>
    </r>
  </si>
  <si>
    <r>
      <t>Физическая культура 11 класс</t>
    </r>
    <r>
      <rPr>
        <i/>
        <sz val="9"/>
        <color indexed="8"/>
        <rFont val="Times New Roman"/>
        <family val="1"/>
        <charset val="204"/>
      </rPr>
      <t xml:space="preserve"> дев.</t>
    </r>
  </si>
  <si>
    <r>
      <t>Физическая культура 11 класс</t>
    </r>
    <r>
      <rPr>
        <i/>
        <sz val="9"/>
        <color indexed="8"/>
        <rFont val="Times New Roman"/>
        <family val="1"/>
        <charset val="204"/>
      </rPr>
      <t xml:space="preserve"> мал.</t>
    </r>
  </si>
  <si>
    <t>Физика 7 класс</t>
  </si>
  <si>
    <t>Физика 8 класс</t>
  </si>
  <si>
    <t>Физика 9 класс</t>
  </si>
  <si>
    <t>Физика 10 класс</t>
  </si>
  <si>
    <t>Физика 11 класс</t>
  </si>
  <si>
    <t>ОБЖ 8 класс</t>
  </si>
  <si>
    <t>ОБЖ 9 класс</t>
  </si>
  <si>
    <t>ОБЖ 10 класс</t>
  </si>
  <si>
    <t>ОБЖ 11 класс</t>
  </si>
  <si>
    <t>Литература 7 класс</t>
  </si>
  <si>
    <t>Литература 8 класс</t>
  </si>
  <si>
    <t>Литература 9 класс</t>
  </si>
  <si>
    <t>Литература 10 класс</t>
  </si>
  <si>
    <t>Литература 11 класс</t>
  </si>
  <si>
    <t>Информатика 7 класс</t>
  </si>
  <si>
    <t>Информатика 8 класс</t>
  </si>
  <si>
    <t>Информатика 9 класс</t>
  </si>
  <si>
    <t>Информатика 10 класс</t>
  </si>
  <si>
    <t>Информатика 11 класс</t>
  </si>
  <si>
    <t>География 7 класс</t>
  </si>
  <si>
    <t>География 8 класс</t>
  </si>
  <si>
    <t>География 9 класс</t>
  </si>
  <si>
    <t>География 10 класс</t>
  </si>
  <si>
    <t>География 11 класс</t>
  </si>
  <si>
    <t>Химия 8 класс</t>
  </si>
  <si>
    <t>Химия 9 класс</t>
  </si>
  <si>
    <t>Химия 10 класс</t>
  </si>
  <si>
    <t>Химия 11 класс</t>
  </si>
  <si>
    <t>Экология 7 класс</t>
  </si>
  <si>
    <t>Экология 8 класс</t>
  </si>
  <si>
    <t>Экология 9 класс</t>
  </si>
  <si>
    <t>Экология 10 класс</t>
  </si>
  <si>
    <t>Экология 11 класс</t>
  </si>
  <si>
    <t>Право 8 класс</t>
  </si>
  <si>
    <t>Право 9 класс</t>
  </si>
  <si>
    <t>Право 10 класс</t>
  </si>
  <si>
    <t>Право 11 класс</t>
  </si>
  <si>
    <t>Биология 7 класс</t>
  </si>
  <si>
    <t>Биология 8 класс</t>
  </si>
  <si>
    <t>Биология 9 класс</t>
  </si>
  <si>
    <t>Биология 10 класс</t>
  </si>
  <si>
    <t>Биология 11 класс</t>
  </si>
  <si>
    <t>История 7 класс</t>
  </si>
  <si>
    <t>История 8 класс</t>
  </si>
  <si>
    <t>История 9 класс</t>
  </si>
  <si>
    <t>История 10 класс</t>
  </si>
  <si>
    <t>История 11 класс</t>
  </si>
  <si>
    <t>Русский язык 4 класс</t>
  </si>
  <si>
    <t>Русский язык 5 класс</t>
  </si>
  <si>
    <t>Русский язык 6 класс</t>
  </si>
  <si>
    <t>Русский язык 7 класс</t>
  </si>
  <si>
    <t>Русский язык 8 класс</t>
  </si>
  <si>
    <t>Русский язык 9 класс</t>
  </si>
  <si>
    <t>Русский язык 10 класс</t>
  </si>
  <si>
    <t>Русский язык 11 класс</t>
  </si>
  <si>
    <t>Обществознание 7 класс</t>
  </si>
  <si>
    <t>Обществознание 8 класс</t>
  </si>
  <si>
    <t>Обществознание 9 класс</t>
  </si>
  <si>
    <t>Обществознание 10 класс</t>
  </si>
  <si>
    <t>Обществознание 11 класс</t>
  </si>
  <si>
    <t>Английский язык 7 класс</t>
  </si>
  <si>
    <t>Английский язык 8 класс</t>
  </si>
  <si>
    <t>Английский язык 9 класс</t>
  </si>
  <si>
    <t>Английский язык 10 класс</t>
  </si>
  <si>
    <t>Английский язык 11 класс</t>
  </si>
  <si>
    <t>Немецкий язык 7 класс</t>
  </si>
  <si>
    <t>Немецкий язык 8 класс</t>
  </si>
  <si>
    <t>Немецкий язык 9 класс</t>
  </si>
  <si>
    <t>Немецкий язык 10 класс</t>
  </si>
  <si>
    <t>Немецкий язык 11 класс</t>
  </si>
  <si>
    <t xml:space="preserve">Математика 4 класс  </t>
  </si>
  <si>
    <t xml:space="preserve">Математика 5 класс  </t>
  </si>
  <si>
    <t xml:space="preserve">Математика 6 класс  </t>
  </si>
  <si>
    <t xml:space="preserve">Математика 7 класс  </t>
  </si>
  <si>
    <t xml:space="preserve">Математика 8 класс  </t>
  </si>
  <si>
    <t xml:space="preserve">Математика 9 класс  </t>
  </si>
  <si>
    <t xml:space="preserve">Математика 10 класс  </t>
  </si>
  <si>
    <t xml:space="preserve">Математика 11 класс  </t>
  </si>
  <si>
    <t>ГМГ</t>
  </si>
  <si>
    <t>Астрономия 10класс</t>
  </si>
  <si>
    <t>Астрономия 11 класс</t>
  </si>
  <si>
    <t>Винлицей</t>
  </si>
  <si>
    <t>Количество участников муниципального этапа ВОШ в 2019-2020 учебном году</t>
  </si>
  <si>
    <t>Кирлицей</t>
  </si>
  <si>
    <t>ОБЖ 7 класс</t>
  </si>
  <si>
    <t>18.11.19</t>
  </si>
  <si>
    <t>20.112019</t>
  </si>
  <si>
    <t>20.11.19</t>
  </si>
  <si>
    <t>25-26.11.2019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</si>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</sst>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3" xfId="1" applyBorder="1"/>
    <xf numFmtId="0" fontId="2" fillId="2" borderId="6" xfId="1" applyFont="1" applyFill="1" applyBorder="1" applyAlignment="1">
      <alignment vertical="top" wrapText="1"/>
    </xf>
    <xf numFmtId="0" fontId="1" fillId="0" borderId="6" xfId="1" applyBorder="1"/>
    <xf numFmtId="0" fontId="1" fillId="0" borderId="6" xfId="1" applyFont="1" applyBorder="1"/>
    <xf numFmtId="0" fontId="1" fillId="0" borderId="7" xfId="1" applyFont="1" applyBorder="1"/>
    <xf numFmtId="0" fontId="2" fillId="2" borderId="11" xfId="1" applyFont="1" applyFill="1" applyBorder="1" applyAlignment="1">
      <alignment vertical="top" wrapText="1"/>
    </xf>
    <xf numFmtId="0" fontId="1" fillId="0" borderId="11" xfId="1" applyBorder="1"/>
    <xf numFmtId="0" fontId="1" fillId="0" borderId="11" xfId="1" applyFont="1" applyBorder="1"/>
    <xf numFmtId="0" fontId="2" fillId="2" borderId="3" xfId="1" applyFont="1" applyFill="1" applyBorder="1" applyAlignment="1">
      <alignment vertical="top" wrapText="1"/>
    </xf>
    <xf numFmtId="0" fontId="1" fillId="0" borderId="3" xfId="1" applyFont="1" applyBorder="1"/>
    <xf numFmtId="0" fontId="1" fillId="0" borderId="16" xfId="1" applyFont="1" applyBorder="1"/>
    <xf numFmtId="0" fontId="2" fillId="2" borderId="18" xfId="1" applyFont="1" applyFill="1" applyBorder="1" applyAlignment="1">
      <alignment vertical="top" wrapText="1"/>
    </xf>
    <xf numFmtId="0" fontId="2" fillId="2" borderId="19" xfId="1" applyFont="1" applyFill="1" applyBorder="1" applyAlignment="1">
      <alignment vertical="top" wrapText="1"/>
    </xf>
    <xf numFmtId="0" fontId="2" fillId="2" borderId="20" xfId="1" applyFont="1" applyFill="1" applyBorder="1" applyAlignment="1">
      <alignment vertical="top" wrapText="1"/>
    </xf>
    <xf numFmtId="0" fontId="1" fillId="0" borderId="0" xfId="1" applyFont="1"/>
    <xf numFmtId="0" fontId="2" fillId="2" borderId="17" xfId="1" applyFont="1" applyFill="1" applyBorder="1" applyAlignment="1">
      <alignment vertical="top" wrapText="1"/>
    </xf>
    <xf numFmtId="0" fontId="1" fillId="0" borderId="17" xfId="1" applyBorder="1"/>
    <xf numFmtId="0" fontId="1" fillId="0" borderId="21" xfId="1" applyBorder="1"/>
    <xf numFmtId="0" fontId="1" fillId="0" borderId="0" xfId="1" applyBorder="1"/>
    <xf numFmtId="0" fontId="1" fillId="0" borderId="1" xfId="1" applyBorder="1"/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2" fillId="2" borderId="16" xfId="1" applyFont="1" applyFill="1" applyBorder="1" applyAlignment="1">
      <alignment vertical="top" wrapText="1"/>
    </xf>
    <xf numFmtId="0" fontId="1" fillId="0" borderId="16" xfId="1" applyBorder="1"/>
    <xf numFmtId="0" fontId="1" fillId="0" borderId="0" xfId="1" applyAlignment="1">
      <alignment vertical="center"/>
    </xf>
    <xf numFmtId="49" fontId="2" fillId="2" borderId="3" xfId="1" applyNumberFormat="1" applyFont="1" applyFill="1" applyBorder="1" applyAlignment="1">
      <alignment vertical="top" wrapText="1"/>
    </xf>
    <xf numFmtId="49" fontId="2" fillId="2" borderId="16" xfId="1" applyNumberFormat="1" applyFont="1" applyFill="1" applyBorder="1" applyAlignment="1">
      <alignment vertical="top" wrapText="1"/>
    </xf>
    <xf numFmtId="49" fontId="2" fillId="2" borderId="6" xfId="1" applyNumberFormat="1" applyFont="1" applyFill="1" applyBorder="1" applyAlignment="1">
      <alignment vertical="top" wrapText="1"/>
    </xf>
    <xf numFmtId="49" fontId="2" fillId="2" borderId="11" xfId="1" applyNumberFormat="1" applyFont="1" applyFill="1" applyBorder="1" applyAlignment="1">
      <alignment vertical="top" wrapText="1"/>
    </xf>
    <xf numFmtId="0" fontId="4" fillId="2" borderId="15" xfId="1" applyFont="1" applyFill="1" applyBorder="1" applyAlignment="1">
      <alignment vertical="top" wrapText="1"/>
    </xf>
    <xf numFmtId="0" fontId="4" fillId="2" borderId="19" xfId="1" applyFont="1" applyFill="1" applyBorder="1" applyAlignment="1">
      <alignment vertical="top" wrapText="1"/>
    </xf>
    <xf numFmtId="0" fontId="4" fillId="2" borderId="20" xfId="1" applyFont="1" applyFill="1" applyBorder="1" applyAlignment="1">
      <alignment vertical="top" wrapText="1"/>
    </xf>
    <xf numFmtId="0" fontId="4" fillId="2" borderId="18" xfId="1" applyFont="1" applyFill="1" applyBorder="1" applyAlignment="1">
      <alignment vertical="top" wrapText="1"/>
    </xf>
    <xf numFmtId="0" fontId="1" fillId="0" borderId="22" xfId="1" applyFont="1" applyBorder="1"/>
    <xf numFmtId="49" fontId="4" fillId="2" borderId="3" xfId="1" applyNumberFormat="1" applyFont="1" applyFill="1" applyBorder="1" applyAlignment="1">
      <alignment vertical="top" wrapText="1"/>
    </xf>
    <xf numFmtId="49" fontId="4" fillId="2" borderId="6" xfId="1" applyNumberFormat="1" applyFont="1" applyFill="1" applyBorder="1" applyAlignment="1">
      <alignment vertical="top" wrapText="1"/>
    </xf>
    <xf numFmtId="49" fontId="4" fillId="2" borderId="11" xfId="1" applyNumberFormat="1" applyFont="1" applyFill="1" applyBorder="1" applyAlignment="1">
      <alignment vertical="top" wrapText="1"/>
    </xf>
    <xf numFmtId="0" fontId="2" fillId="2" borderId="24" xfId="1" applyFont="1" applyFill="1" applyBorder="1" applyAlignment="1">
      <alignment vertical="top" wrapText="1"/>
    </xf>
    <xf numFmtId="0" fontId="1" fillId="0" borderId="24" xfId="1" applyBorder="1"/>
    <xf numFmtId="0" fontId="5" fillId="0" borderId="3" xfId="1" applyFont="1" applyBorder="1"/>
    <xf numFmtId="0" fontId="5" fillId="0" borderId="0" xfId="1" applyFont="1"/>
    <xf numFmtId="0" fontId="5" fillId="0" borderId="11" xfId="1" applyFont="1" applyBorder="1"/>
    <xf numFmtId="0" fontId="1" fillId="0" borderId="3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1" xfId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2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" fillId="0" borderId="16" xfId="1" applyBorder="1" applyAlignment="1">
      <alignment horizontal="center"/>
    </xf>
    <xf numFmtId="16" fontId="1" fillId="0" borderId="0" xfId="1" applyNumberFormat="1" applyBorder="1"/>
    <xf numFmtId="0" fontId="1" fillId="0" borderId="27" xfId="1" applyFont="1" applyBorder="1"/>
    <xf numFmtId="0" fontId="1" fillId="0" borderId="28" xfId="1" applyFont="1" applyBorder="1"/>
    <xf numFmtId="0" fontId="2" fillId="2" borderId="29" xfId="1" applyFont="1" applyFill="1" applyBorder="1" applyAlignment="1">
      <alignment vertical="top" wrapText="1"/>
    </xf>
    <xf numFmtId="0" fontId="1" fillId="0" borderId="14" xfId="1" applyFont="1" applyBorder="1"/>
    <xf numFmtId="0" fontId="1" fillId="0" borderId="14" xfId="1" applyFont="1" applyBorder="1" applyAlignment="1">
      <alignment horizontal="center"/>
    </xf>
    <xf numFmtId="0" fontId="1" fillId="0" borderId="30" xfId="1" applyFont="1" applyBorder="1"/>
    <xf numFmtId="0" fontId="1" fillId="0" borderId="28" xfId="1" applyFill="1" applyBorder="1"/>
    <xf numFmtId="0" fontId="1" fillId="3" borderId="16" xfId="1" applyFill="1" applyBorder="1" applyAlignment="1">
      <alignment horizontal="center"/>
    </xf>
    <xf numFmtId="0" fontId="7" fillId="0" borderId="3" xfId="1" applyFont="1" applyBorder="1"/>
    <xf numFmtId="0" fontId="5" fillId="0" borderId="4" xfId="1" applyFont="1" applyFill="1" applyBorder="1"/>
    <xf numFmtId="0" fontId="1" fillId="0" borderId="0" xfId="1" applyAlignment="1">
      <alignment textRotation="90"/>
    </xf>
    <xf numFmtId="0" fontId="1" fillId="0" borderId="2" xfId="1" applyBorder="1" applyAlignment="1">
      <alignment textRotation="90"/>
    </xf>
    <xf numFmtId="0" fontId="1" fillId="0" borderId="23" xfId="1" applyBorder="1" applyAlignment="1">
      <alignment textRotation="90"/>
    </xf>
    <xf numFmtId="0" fontId="1" fillId="0" borderId="0" xfId="1" applyBorder="1" applyAlignment="1">
      <alignment textRotation="90"/>
    </xf>
    <xf numFmtId="14" fontId="1" fillId="0" borderId="17" xfId="1" applyNumberFormat="1" applyBorder="1" applyAlignment="1">
      <alignment horizontal="center" vertical="center" textRotation="90"/>
    </xf>
    <xf numFmtId="14" fontId="1" fillId="0" borderId="14" xfId="1" applyNumberFormat="1" applyBorder="1" applyAlignment="1">
      <alignment horizontal="center" vertical="center" textRotation="90"/>
    </xf>
    <xf numFmtId="14" fontId="1" fillId="0" borderId="16" xfId="1" applyNumberFormat="1" applyBorder="1" applyAlignment="1">
      <alignment horizontal="center" vertical="center" textRotation="90"/>
    </xf>
    <xf numFmtId="49" fontId="6" fillId="0" borderId="25" xfId="1" applyNumberFormat="1" applyFont="1" applyBorder="1" applyAlignment="1">
      <alignment horizontal="center" vertical="center" textRotation="90"/>
    </xf>
    <xf numFmtId="49" fontId="6" fillId="0" borderId="10" xfId="1" applyNumberFormat="1" applyFont="1" applyBorder="1" applyAlignment="1">
      <alignment horizontal="center" vertical="center" textRotation="90"/>
    </xf>
    <xf numFmtId="16" fontId="1" fillId="0" borderId="13" xfId="1" applyNumberFormat="1" applyBorder="1" applyAlignment="1">
      <alignment horizontal="center" vertical="center" textRotation="90"/>
    </xf>
    <xf numFmtId="0" fontId="1" fillId="0" borderId="5" xfId="1" applyBorder="1" applyAlignment="1">
      <alignment horizontal="center" vertical="center" textRotation="90"/>
    </xf>
    <xf numFmtId="49" fontId="1" fillId="0" borderId="17" xfId="1" applyNumberFormat="1" applyBorder="1" applyAlignment="1">
      <alignment horizontal="center" vertical="center" textRotation="90"/>
    </xf>
    <xf numFmtId="49" fontId="1" fillId="0" borderId="16" xfId="1" applyNumberFormat="1" applyBorder="1" applyAlignment="1">
      <alignment horizontal="center" vertical="center" textRotation="90"/>
    </xf>
    <xf numFmtId="14" fontId="1" fillId="0" borderId="5" xfId="1" applyNumberFormat="1" applyBorder="1" applyAlignment="1">
      <alignment horizontal="center" vertical="center" textRotation="90"/>
    </xf>
    <xf numFmtId="14" fontId="1" fillId="0" borderId="17" xfId="1" applyNumberFormat="1" applyBorder="1" applyAlignment="1">
      <alignment horizontal="center" textRotation="90"/>
    </xf>
    <xf numFmtId="0" fontId="1" fillId="0" borderId="14" xfId="1" applyBorder="1" applyAlignment="1">
      <alignment horizontal="center" textRotation="90"/>
    </xf>
    <xf numFmtId="0" fontId="1" fillId="0" borderId="16" xfId="1" applyBorder="1" applyAlignment="1">
      <alignment horizontal="center" textRotation="90"/>
    </xf>
    <xf numFmtId="0" fontId="1" fillId="0" borderId="26" xfId="1" applyBorder="1" applyAlignment="1">
      <alignment horizontal="center" vertical="center" textRotation="90"/>
    </xf>
    <xf numFmtId="0" fontId="1" fillId="0" borderId="13" xfId="1" applyBorder="1" applyAlignment="1">
      <alignment horizontal="center" vertical="center" textRotation="90"/>
    </xf>
    <xf numFmtId="14" fontId="1" fillId="0" borderId="13" xfId="1" applyNumberFormat="1" applyBorder="1" applyAlignment="1">
      <alignment horizontal="center" vertical="center" textRotation="90"/>
    </xf>
    <xf numFmtId="0" fontId="1" fillId="0" borderId="10" xfId="1" applyBorder="1" applyAlignment="1">
      <alignment horizontal="center" vertical="center" textRotation="90"/>
    </xf>
    <xf numFmtId="14" fontId="1" fillId="0" borderId="25" xfId="1" applyNumberFormat="1" applyBorder="1" applyAlignment="1">
      <alignment horizontal="center" vertical="center" textRotation="90"/>
    </xf>
    <xf numFmtId="14" fontId="1" fillId="0" borderId="26" xfId="1" applyNumberFormat="1" applyBorder="1" applyAlignment="1">
      <alignment horizontal="center" vertical="center" textRotation="90"/>
    </xf>
    <xf numFmtId="14" fontId="1" fillId="0" borderId="10" xfId="1" applyNumberFormat="1" applyBorder="1" applyAlignment="1">
      <alignment horizontal="center" vertical="center" textRotation="90"/>
    </xf>
    <xf numFmtId="14" fontId="0" fillId="0" borderId="25" xfId="0" applyNumberFormat="1" applyBorder="1" applyAlignment="1">
      <alignment horizontal="center" textRotation="90"/>
    </xf>
    <xf numFmtId="14" fontId="0" fillId="0" borderId="5" xfId="0" applyNumberFormat="1" applyBorder="1" applyAlignment="1">
      <alignment horizontal="center" textRotation="90"/>
    </xf>
    <xf numFmtId="14" fontId="0" fillId="0" borderId="10" xfId="0" applyNumberFormat="1" applyBorder="1" applyAlignment="1">
      <alignment horizontal="center" textRotation="90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" xfId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1" fillId="0" borderId="31" xfId="1" applyBorder="1" applyAlignment="1">
      <alignment horizontal="center"/>
    </xf>
    <xf numFmtId="16" fontId="1" fillId="0" borderId="28" xfId="1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1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sqref="A1:O111"/>
    </sheetView>
  </sheetViews>
  <sheetFormatPr defaultRowHeight="12.75"/>
  <cols>
    <col min="1" max="1" width="4.5703125" style="68" customWidth="1"/>
    <col min="2" max="2" width="25.42578125" style="1" customWidth="1"/>
    <col min="3" max="3" width="8.42578125" style="1" customWidth="1"/>
    <col min="4" max="4" width="9.28515625" style="1" customWidth="1"/>
    <col min="5" max="5" width="8.7109375" style="1" customWidth="1"/>
    <col min="6" max="6" width="8.140625" style="1" customWidth="1"/>
    <col min="7" max="7" width="8.85546875" style="1" customWidth="1"/>
    <col min="8" max="8" width="9.5703125" style="1" customWidth="1"/>
    <col min="9" max="9" width="7.7109375" style="1" customWidth="1"/>
    <col min="10" max="10" width="7.85546875" style="1" customWidth="1"/>
    <col min="11" max="11" width="8.42578125" style="1" customWidth="1"/>
    <col min="12" max="12" width="5.85546875" style="1" customWidth="1"/>
    <col min="13" max="254" width="9.140625" style="1"/>
    <col min="255" max="255" width="6" style="1" customWidth="1"/>
    <col min="256" max="256" width="23" style="1" customWidth="1"/>
    <col min="257" max="257" width="9.140625" style="1"/>
    <col min="258" max="258" width="10" style="1" customWidth="1"/>
    <col min="259" max="259" width="9.28515625" style="1" customWidth="1"/>
    <col min="260" max="260" width="9.85546875" style="1" customWidth="1"/>
    <col min="261" max="261" width="7.28515625" style="1" customWidth="1"/>
    <col min="262" max="263" width="9.140625" style="1"/>
    <col min="264" max="264" width="7.85546875" style="1" customWidth="1"/>
    <col min="265" max="265" width="8" style="1" customWidth="1"/>
    <col min="266" max="510" width="9.140625" style="1"/>
    <col min="511" max="511" width="6" style="1" customWidth="1"/>
    <col min="512" max="512" width="23" style="1" customWidth="1"/>
    <col min="513" max="513" width="9.140625" style="1"/>
    <col min="514" max="514" width="10" style="1" customWidth="1"/>
    <col min="515" max="515" width="9.28515625" style="1" customWidth="1"/>
    <col min="516" max="516" width="9.85546875" style="1" customWidth="1"/>
    <col min="517" max="517" width="7.28515625" style="1" customWidth="1"/>
    <col min="518" max="519" width="9.140625" style="1"/>
    <col min="520" max="520" width="7.85546875" style="1" customWidth="1"/>
    <col min="521" max="521" width="8" style="1" customWidth="1"/>
    <col min="522" max="766" width="9.140625" style="1"/>
    <col min="767" max="767" width="6" style="1" customWidth="1"/>
    <col min="768" max="768" width="23" style="1" customWidth="1"/>
    <col min="769" max="769" width="9.140625" style="1"/>
    <col min="770" max="770" width="10" style="1" customWidth="1"/>
    <col min="771" max="771" width="9.28515625" style="1" customWidth="1"/>
    <col min="772" max="772" width="9.85546875" style="1" customWidth="1"/>
    <col min="773" max="773" width="7.28515625" style="1" customWidth="1"/>
    <col min="774" max="775" width="9.140625" style="1"/>
    <col min="776" max="776" width="7.85546875" style="1" customWidth="1"/>
    <col min="777" max="777" width="8" style="1" customWidth="1"/>
    <col min="778" max="1022" width="9.140625" style="1"/>
    <col min="1023" max="1023" width="6" style="1" customWidth="1"/>
    <col min="1024" max="1024" width="23" style="1" customWidth="1"/>
    <col min="1025" max="1025" width="9.140625" style="1"/>
    <col min="1026" max="1026" width="10" style="1" customWidth="1"/>
    <col min="1027" max="1027" width="9.28515625" style="1" customWidth="1"/>
    <col min="1028" max="1028" width="9.85546875" style="1" customWidth="1"/>
    <col min="1029" max="1029" width="7.28515625" style="1" customWidth="1"/>
    <col min="1030" max="1031" width="9.140625" style="1"/>
    <col min="1032" max="1032" width="7.85546875" style="1" customWidth="1"/>
    <col min="1033" max="1033" width="8" style="1" customWidth="1"/>
    <col min="1034" max="1278" width="9.140625" style="1"/>
    <col min="1279" max="1279" width="6" style="1" customWidth="1"/>
    <col min="1280" max="1280" width="23" style="1" customWidth="1"/>
    <col min="1281" max="1281" width="9.140625" style="1"/>
    <col min="1282" max="1282" width="10" style="1" customWidth="1"/>
    <col min="1283" max="1283" width="9.28515625" style="1" customWidth="1"/>
    <col min="1284" max="1284" width="9.85546875" style="1" customWidth="1"/>
    <col min="1285" max="1285" width="7.28515625" style="1" customWidth="1"/>
    <col min="1286" max="1287" width="9.140625" style="1"/>
    <col min="1288" max="1288" width="7.85546875" style="1" customWidth="1"/>
    <col min="1289" max="1289" width="8" style="1" customWidth="1"/>
    <col min="1290" max="1534" width="9.140625" style="1"/>
    <col min="1535" max="1535" width="6" style="1" customWidth="1"/>
    <col min="1536" max="1536" width="23" style="1" customWidth="1"/>
    <col min="1537" max="1537" width="9.140625" style="1"/>
    <col min="1538" max="1538" width="10" style="1" customWidth="1"/>
    <col min="1539" max="1539" width="9.28515625" style="1" customWidth="1"/>
    <col min="1540" max="1540" width="9.85546875" style="1" customWidth="1"/>
    <col min="1541" max="1541" width="7.28515625" style="1" customWidth="1"/>
    <col min="1542" max="1543" width="9.140625" style="1"/>
    <col min="1544" max="1544" width="7.85546875" style="1" customWidth="1"/>
    <col min="1545" max="1545" width="8" style="1" customWidth="1"/>
    <col min="1546" max="1790" width="9.140625" style="1"/>
    <col min="1791" max="1791" width="6" style="1" customWidth="1"/>
    <col min="1792" max="1792" width="23" style="1" customWidth="1"/>
    <col min="1793" max="1793" width="9.140625" style="1"/>
    <col min="1794" max="1794" width="10" style="1" customWidth="1"/>
    <col min="1795" max="1795" width="9.28515625" style="1" customWidth="1"/>
    <col min="1796" max="1796" width="9.85546875" style="1" customWidth="1"/>
    <col min="1797" max="1797" width="7.28515625" style="1" customWidth="1"/>
    <col min="1798" max="1799" width="9.140625" style="1"/>
    <col min="1800" max="1800" width="7.85546875" style="1" customWidth="1"/>
    <col min="1801" max="1801" width="8" style="1" customWidth="1"/>
    <col min="1802" max="2046" width="9.140625" style="1"/>
    <col min="2047" max="2047" width="6" style="1" customWidth="1"/>
    <col min="2048" max="2048" width="23" style="1" customWidth="1"/>
    <col min="2049" max="2049" width="9.140625" style="1"/>
    <col min="2050" max="2050" width="10" style="1" customWidth="1"/>
    <col min="2051" max="2051" width="9.28515625" style="1" customWidth="1"/>
    <col min="2052" max="2052" width="9.85546875" style="1" customWidth="1"/>
    <col min="2053" max="2053" width="7.28515625" style="1" customWidth="1"/>
    <col min="2054" max="2055" width="9.140625" style="1"/>
    <col min="2056" max="2056" width="7.85546875" style="1" customWidth="1"/>
    <col min="2057" max="2057" width="8" style="1" customWidth="1"/>
    <col min="2058" max="2302" width="9.140625" style="1"/>
    <col min="2303" max="2303" width="6" style="1" customWidth="1"/>
    <col min="2304" max="2304" width="23" style="1" customWidth="1"/>
    <col min="2305" max="2305" width="9.140625" style="1"/>
    <col min="2306" max="2306" width="10" style="1" customWidth="1"/>
    <col min="2307" max="2307" width="9.28515625" style="1" customWidth="1"/>
    <col min="2308" max="2308" width="9.85546875" style="1" customWidth="1"/>
    <col min="2309" max="2309" width="7.28515625" style="1" customWidth="1"/>
    <col min="2310" max="2311" width="9.140625" style="1"/>
    <col min="2312" max="2312" width="7.85546875" style="1" customWidth="1"/>
    <col min="2313" max="2313" width="8" style="1" customWidth="1"/>
    <col min="2314" max="2558" width="9.140625" style="1"/>
    <col min="2559" max="2559" width="6" style="1" customWidth="1"/>
    <col min="2560" max="2560" width="23" style="1" customWidth="1"/>
    <col min="2561" max="2561" width="9.140625" style="1"/>
    <col min="2562" max="2562" width="10" style="1" customWidth="1"/>
    <col min="2563" max="2563" width="9.28515625" style="1" customWidth="1"/>
    <col min="2564" max="2564" width="9.85546875" style="1" customWidth="1"/>
    <col min="2565" max="2565" width="7.28515625" style="1" customWidth="1"/>
    <col min="2566" max="2567" width="9.140625" style="1"/>
    <col min="2568" max="2568" width="7.85546875" style="1" customWidth="1"/>
    <col min="2569" max="2569" width="8" style="1" customWidth="1"/>
    <col min="2570" max="2814" width="9.140625" style="1"/>
    <col min="2815" max="2815" width="6" style="1" customWidth="1"/>
    <col min="2816" max="2816" width="23" style="1" customWidth="1"/>
    <col min="2817" max="2817" width="9.140625" style="1"/>
    <col min="2818" max="2818" width="10" style="1" customWidth="1"/>
    <col min="2819" max="2819" width="9.28515625" style="1" customWidth="1"/>
    <col min="2820" max="2820" width="9.85546875" style="1" customWidth="1"/>
    <col min="2821" max="2821" width="7.28515625" style="1" customWidth="1"/>
    <col min="2822" max="2823" width="9.140625" style="1"/>
    <col min="2824" max="2824" width="7.85546875" style="1" customWidth="1"/>
    <col min="2825" max="2825" width="8" style="1" customWidth="1"/>
    <col min="2826" max="3070" width="9.140625" style="1"/>
    <col min="3071" max="3071" width="6" style="1" customWidth="1"/>
    <col min="3072" max="3072" width="23" style="1" customWidth="1"/>
    <col min="3073" max="3073" width="9.140625" style="1"/>
    <col min="3074" max="3074" width="10" style="1" customWidth="1"/>
    <col min="3075" max="3075" width="9.28515625" style="1" customWidth="1"/>
    <col min="3076" max="3076" width="9.85546875" style="1" customWidth="1"/>
    <col min="3077" max="3077" width="7.28515625" style="1" customWidth="1"/>
    <col min="3078" max="3079" width="9.140625" style="1"/>
    <col min="3080" max="3080" width="7.85546875" style="1" customWidth="1"/>
    <col min="3081" max="3081" width="8" style="1" customWidth="1"/>
    <col min="3082" max="3326" width="9.140625" style="1"/>
    <col min="3327" max="3327" width="6" style="1" customWidth="1"/>
    <col min="3328" max="3328" width="23" style="1" customWidth="1"/>
    <col min="3329" max="3329" width="9.140625" style="1"/>
    <col min="3330" max="3330" width="10" style="1" customWidth="1"/>
    <col min="3331" max="3331" width="9.28515625" style="1" customWidth="1"/>
    <col min="3332" max="3332" width="9.85546875" style="1" customWidth="1"/>
    <col min="3333" max="3333" width="7.28515625" style="1" customWidth="1"/>
    <col min="3334" max="3335" width="9.140625" style="1"/>
    <col min="3336" max="3336" width="7.85546875" style="1" customWidth="1"/>
    <col min="3337" max="3337" width="8" style="1" customWidth="1"/>
    <col min="3338" max="3582" width="9.140625" style="1"/>
    <col min="3583" max="3583" width="6" style="1" customWidth="1"/>
    <col min="3584" max="3584" width="23" style="1" customWidth="1"/>
    <col min="3585" max="3585" width="9.140625" style="1"/>
    <col min="3586" max="3586" width="10" style="1" customWidth="1"/>
    <col min="3587" max="3587" width="9.28515625" style="1" customWidth="1"/>
    <col min="3588" max="3588" width="9.85546875" style="1" customWidth="1"/>
    <col min="3589" max="3589" width="7.28515625" style="1" customWidth="1"/>
    <col min="3590" max="3591" width="9.140625" style="1"/>
    <col min="3592" max="3592" width="7.85546875" style="1" customWidth="1"/>
    <col min="3593" max="3593" width="8" style="1" customWidth="1"/>
    <col min="3594" max="3838" width="9.140625" style="1"/>
    <col min="3839" max="3839" width="6" style="1" customWidth="1"/>
    <col min="3840" max="3840" width="23" style="1" customWidth="1"/>
    <col min="3841" max="3841" width="9.140625" style="1"/>
    <col min="3842" max="3842" width="10" style="1" customWidth="1"/>
    <col min="3843" max="3843" width="9.28515625" style="1" customWidth="1"/>
    <col min="3844" max="3844" width="9.85546875" style="1" customWidth="1"/>
    <col min="3845" max="3845" width="7.28515625" style="1" customWidth="1"/>
    <col min="3846" max="3847" width="9.140625" style="1"/>
    <col min="3848" max="3848" width="7.85546875" style="1" customWidth="1"/>
    <col min="3849" max="3849" width="8" style="1" customWidth="1"/>
    <col min="3850" max="4094" width="9.140625" style="1"/>
    <col min="4095" max="4095" width="6" style="1" customWidth="1"/>
    <col min="4096" max="4096" width="23" style="1" customWidth="1"/>
    <col min="4097" max="4097" width="9.140625" style="1"/>
    <col min="4098" max="4098" width="10" style="1" customWidth="1"/>
    <col min="4099" max="4099" width="9.28515625" style="1" customWidth="1"/>
    <col min="4100" max="4100" width="9.85546875" style="1" customWidth="1"/>
    <col min="4101" max="4101" width="7.28515625" style="1" customWidth="1"/>
    <col min="4102" max="4103" width="9.140625" style="1"/>
    <col min="4104" max="4104" width="7.85546875" style="1" customWidth="1"/>
    <col min="4105" max="4105" width="8" style="1" customWidth="1"/>
    <col min="4106" max="4350" width="9.140625" style="1"/>
    <col min="4351" max="4351" width="6" style="1" customWidth="1"/>
    <col min="4352" max="4352" width="23" style="1" customWidth="1"/>
    <col min="4353" max="4353" width="9.140625" style="1"/>
    <col min="4354" max="4354" width="10" style="1" customWidth="1"/>
    <col min="4355" max="4355" width="9.28515625" style="1" customWidth="1"/>
    <col min="4356" max="4356" width="9.85546875" style="1" customWidth="1"/>
    <col min="4357" max="4357" width="7.28515625" style="1" customWidth="1"/>
    <col min="4358" max="4359" width="9.140625" style="1"/>
    <col min="4360" max="4360" width="7.85546875" style="1" customWidth="1"/>
    <col min="4361" max="4361" width="8" style="1" customWidth="1"/>
    <col min="4362" max="4606" width="9.140625" style="1"/>
    <col min="4607" max="4607" width="6" style="1" customWidth="1"/>
    <col min="4608" max="4608" width="23" style="1" customWidth="1"/>
    <col min="4609" max="4609" width="9.140625" style="1"/>
    <col min="4610" max="4610" width="10" style="1" customWidth="1"/>
    <col min="4611" max="4611" width="9.28515625" style="1" customWidth="1"/>
    <col min="4612" max="4612" width="9.85546875" style="1" customWidth="1"/>
    <col min="4613" max="4613" width="7.28515625" style="1" customWidth="1"/>
    <col min="4614" max="4615" width="9.140625" style="1"/>
    <col min="4616" max="4616" width="7.85546875" style="1" customWidth="1"/>
    <col min="4617" max="4617" width="8" style="1" customWidth="1"/>
    <col min="4618" max="4862" width="9.140625" style="1"/>
    <col min="4863" max="4863" width="6" style="1" customWidth="1"/>
    <col min="4864" max="4864" width="23" style="1" customWidth="1"/>
    <col min="4865" max="4865" width="9.140625" style="1"/>
    <col min="4866" max="4866" width="10" style="1" customWidth="1"/>
    <col min="4867" max="4867" width="9.28515625" style="1" customWidth="1"/>
    <col min="4868" max="4868" width="9.85546875" style="1" customWidth="1"/>
    <col min="4869" max="4869" width="7.28515625" style="1" customWidth="1"/>
    <col min="4870" max="4871" width="9.140625" style="1"/>
    <col min="4872" max="4872" width="7.85546875" style="1" customWidth="1"/>
    <col min="4873" max="4873" width="8" style="1" customWidth="1"/>
    <col min="4874" max="5118" width="9.140625" style="1"/>
    <col min="5119" max="5119" width="6" style="1" customWidth="1"/>
    <col min="5120" max="5120" width="23" style="1" customWidth="1"/>
    <col min="5121" max="5121" width="9.140625" style="1"/>
    <col min="5122" max="5122" width="10" style="1" customWidth="1"/>
    <col min="5123" max="5123" width="9.28515625" style="1" customWidth="1"/>
    <col min="5124" max="5124" width="9.85546875" style="1" customWidth="1"/>
    <col min="5125" max="5125" width="7.28515625" style="1" customWidth="1"/>
    <col min="5126" max="5127" width="9.140625" style="1"/>
    <col min="5128" max="5128" width="7.85546875" style="1" customWidth="1"/>
    <col min="5129" max="5129" width="8" style="1" customWidth="1"/>
    <col min="5130" max="5374" width="9.140625" style="1"/>
    <col min="5375" max="5375" width="6" style="1" customWidth="1"/>
    <col min="5376" max="5376" width="23" style="1" customWidth="1"/>
    <col min="5377" max="5377" width="9.140625" style="1"/>
    <col min="5378" max="5378" width="10" style="1" customWidth="1"/>
    <col min="5379" max="5379" width="9.28515625" style="1" customWidth="1"/>
    <col min="5380" max="5380" width="9.85546875" style="1" customWidth="1"/>
    <col min="5381" max="5381" width="7.28515625" style="1" customWidth="1"/>
    <col min="5382" max="5383" width="9.140625" style="1"/>
    <col min="5384" max="5384" width="7.85546875" style="1" customWidth="1"/>
    <col min="5385" max="5385" width="8" style="1" customWidth="1"/>
    <col min="5386" max="5630" width="9.140625" style="1"/>
    <col min="5631" max="5631" width="6" style="1" customWidth="1"/>
    <col min="5632" max="5632" width="23" style="1" customWidth="1"/>
    <col min="5633" max="5633" width="9.140625" style="1"/>
    <col min="5634" max="5634" width="10" style="1" customWidth="1"/>
    <col min="5635" max="5635" width="9.28515625" style="1" customWidth="1"/>
    <col min="5636" max="5636" width="9.85546875" style="1" customWidth="1"/>
    <col min="5637" max="5637" width="7.28515625" style="1" customWidth="1"/>
    <col min="5638" max="5639" width="9.140625" style="1"/>
    <col min="5640" max="5640" width="7.85546875" style="1" customWidth="1"/>
    <col min="5641" max="5641" width="8" style="1" customWidth="1"/>
    <col min="5642" max="5886" width="9.140625" style="1"/>
    <col min="5887" max="5887" width="6" style="1" customWidth="1"/>
    <col min="5888" max="5888" width="23" style="1" customWidth="1"/>
    <col min="5889" max="5889" width="9.140625" style="1"/>
    <col min="5890" max="5890" width="10" style="1" customWidth="1"/>
    <col min="5891" max="5891" width="9.28515625" style="1" customWidth="1"/>
    <col min="5892" max="5892" width="9.85546875" style="1" customWidth="1"/>
    <col min="5893" max="5893" width="7.28515625" style="1" customWidth="1"/>
    <col min="5894" max="5895" width="9.140625" style="1"/>
    <col min="5896" max="5896" width="7.85546875" style="1" customWidth="1"/>
    <col min="5897" max="5897" width="8" style="1" customWidth="1"/>
    <col min="5898" max="6142" width="9.140625" style="1"/>
    <col min="6143" max="6143" width="6" style="1" customWidth="1"/>
    <col min="6144" max="6144" width="23" style="1" customWidth="1"/>
    <col min="6145" max="6145" width="9.140625" style="1"/>
    <col min="6146" max="6146" width="10" style="1" customWidth="1"/>
    <col min="6147" max="6147" width="9.28515625" style="1" customWidth="1"/>
    <col min="6148" max="6148" width="9.85546875" style="1" customWidth="1"/>
    <col min="6149" max="6149" width="7.28515625" style="1" customWidth="1"/>
    <col min="6150" max="6151" width="9.140625" style="1"/>
    <col min="6152" max="6152" width="7.85546875" style="1" customWidth="1"/>
    <col min="6153" max="6153" width="8" style="1" customWidth="1"/>
    <col min="6154" max="6398" width="9.140625" style="1"/>
    <col min="6399" max="6399" width="6" style="1" customWidth="1"/>
    <col min="6400" max="6400" width="23" style="1" customWidth="1"/>
    <col min="6401" max="6401" width="9.140625" style="1"/>
    <col min="6402" max="6402" width="10" style="1" customWidth="1"/>
    <col min="6403" max="6403" width="9.28515625" style="1" customWidth="1"/>
    <col min="6404" max="6404" width="9.85546875" style="1" customWidth="1"/>
    <col min="6405" max="6405" width="7.28515625" style="1" customWidth="1"/>
    <col min="6406" max="6407" width="9.140625" style="1"/>
    <col min="6408" max="6408" width="7.85546875" style="1" customWidth="1"/>
    <col min="6409" max="6409" width="8" style="1" customWidth="1"/>
    <col min="6410" max="6654" width="9.140625" style="1"/>
    <col min="6655" max="6655" width="6" style="1" customWidth="1"/>
    <col min="6656" max="6656" width="23" style="1" customWidth="1"/>
    <col min="6657" max="6657" width="9.140625" style="1"/>
    <col min="6658" max="6658" width="10" style="1" customWidth="1"/>
    <col min="6659" max="6659" width="9.28515625" style="1" customWidth="1"/>
    <col min="6660" max="6660" width="9.85546875" style="1" customWidth="1"/>
    <col min="6661" max="6661" width="7.28515625" style="1" customWidth="1"/>
    <col min="6662" max="6663" width="9.140625" style="1"/>
    <col min="6664" max="6664" width="7.85546875" style="1" customWidth="1"/>
    <col min="6665" max="6665" width="8" style="1" customWidth="1"/>
    <col min="6666" max="6910" width="9.140625" style="1"/>
    <col min="6911" max="6911" width="6" style="1" customWidth="1"/>
    <col min="6912" max="6912" width="23" style="1" customWidth="1"/>
    <col min="6913" max="6913" width="9.140625" style="1"/>
    <col min="6914" max="6914" width="10" style="1" customWidth="1"/>
    <col min="6915" max="6915" width="9.28515625" style="1" customWidth="1"/>
    <col min="6916" max="6916" width="9.85546875" style="1" customWidth="1"/>
    <col min="6917" max="6917" width="7.28515625" style="1" customWidth="1"/>
    <col min="6918" max="6919" width="9.140625" style="1"/>
    <col min="6920" max="6920" width="7.85546875" style="1" customWidth="1"/>
    <col min="6921" max="6921" width="8" style="1" customWidth="1"/>
    <col min="6922" max="7166" width="9.140625" style="1"/>
    <col min="7167" max="7167" width="6" style="1" customWidth="1"/>
    <col min="7168" max="7168" width="23" style="1" customWidth="1"/>
    <col min="7169" max="7169" width="9.140625" style="1"/>
    <col min="7170" max="7170" width="10" style="1" customWidth="1"/>
    <col min="7171" max="7171" width="9.28515625" style="1" customWidth="1"/>
    <col min="7172" max="7172" width="9.85546875" style="1" customWidth="1"/>
    <col min="7173" max="7173" width="7.28515625" style="1" customWidth="1"/>
    <col min="7174" max="7175" width="9.140625" style="1"/>
    <col min="7176" max="7176" width="7.85546875" style="1" customWidth="1"/>
    <col min="7177" max="7177" width="8" style="1" customWidth="1"/>
    <col min="7178" max="7422" width="9.140625" style="1"/>
    <col min="7423" max="7423" width="6" style="1" customWidth="1"/>
    <col min="7424" max="7424" width="23" style="1" customWidth="1"/>
    <col min="7425" max="7425" width="9.140625" style="1"/>
    <col min="7426" max="7426" width="10" style="1" customWidth="1"/>
    <col min="7427" max="7427" width="9.28515625" style="1" customWidth="1"/>
    <col min="7428" max="7428" width="9.85546875" style="1" customWidth="1"/>
    <col min="7429" max="7429" width="7.28515625" style="1" customWidth="1"/>
    <col min="7430" max="7431" width="9.140625" style="1"/>
    <col min="7432" max="7432" width="7.85546875" style="1" customWidth="1"/>
    <col min="7433" max="7433" width="8" style="1" customWidth="1"/>
    <col min="7434" max="7678" width="9.140625" style="1"/>
    <col min="7679" max="7679" width="6" style="1" customWidth="1"/>
    <col min="7680" max="7680" width="23" style="1" customWidth="1"/>
    <col min="7681" max="7681" width="9.140625" style="1"/>
    <col min="7682" max="7682" width="10" style="1" customWidth="1"/>
    <col min="7683" max="7683" width="9.28515625" style="1" customWidth="1"/>
    <col min="7684" max="7684" width="9.85546875" style="1" customWidth="1"/>
    <col min="7685" max="7685" width="7.28515625" style="1" customWidth="1"/>
    <col min="7686" max="7687" width="9.140625" style="1"/>
    <col min="7688" max="7688" width="7.85546875" style="1" customWidth="1"/>
    <col min="7689" max="7689" width="8" style="1" customWidth="1"/>
    <col min="7690" max="7934" width="9.140625" style="1"/>
    <col min="7935" max="7935" width="6" style="1" customWidth="1"/>
    <col min="7936" max="7936" width="23" style="1" customWidth="1"/>
    <col min="7937" max="7937" width="9.140625" style="1"/>
    <col min="7938" max="7938" width="10" style="1" customWidth="1"/>
    <col min="7939" max="7939" width="9.28515625" style="1" customWidth="1"/>
    <col min="7940" max="7940" width="9.85546875" style="1" customWidth="1"/>
    <col min="7941" max="7941" width="7.28515625" style="1" customWidth="1"/>
    <col min="7942" max="7943" width="9.140625" style="1"/>
    <col min="7944" max="7944" width="7.85546875" style="1" customWidth="1"/>
    <col min="7945" max="7945" width="8" style="1" customWidth="1"/>
    <col min="7946" max="8190" width="9.140625" style="1"/>
    <col min="8191" max="8191" width="6" style="1" customWidth="1"/>
    <col min="8192" max="8192" width="23" style="1" customWidth="1"/>
    <col min="8193" max="8193" width="9.140625" style="1"/>
    <col min="8194" max="8194" width="10" style="1" customWidth="1"/>
    <col min="8195" max="8195" width="9.28515625" style="1" customWidth="1"/>
    <col min="8196" max="8196" width="9.85546875" style="1" customWidth="1"/>
    <col min="8197" max="8197" width="7.28515625" style="1" customWidth="1"/>
    <col min="8198" max="8199" width="9.140625" style="1"/>
    <col min="8200" max="8200" width="7.85546875" style="1" customWidth="1"/>
    <col min="8201" max="8201" width="8" style="1" customWidth="1"/>
    <col min="8202" max="8446" width="9.140625" style="1"/>
    <col min="8447" max="8447" width="6" style="1" customWidth="1"/>
    <col min="8448" max="8448" width="23" style="1" customWidth="1"/>
    <col min="8449" max="8449" width="9.140625" style="1"/>
    <col min="8450" max="8450" width="10" style="1" customWidth="1"/>
    <col min="8451" max="8451" width="9.28515625" style="1" customWidth="1"/>
    <col min="8452" max="8452" width="9.85546875" style="1" customWidth="1"/>
    <col min="8453" max="8453" width="7.28515625" style="1" customWidth="1"/>
    <col min="8454" max="8455" width="9.140625" style="1"/>
    <col min="8456" max="8456" width="7.85546875" style="1" customWidth="1"/>
    <col min="8457" max="8457" width="8" style="1" customWidth="1"/>
    <col min="8458" max="8702" width="9.140625" style="1"/>
    <col min="8703" max="8703" width="6" style="1" customWidth="1"/>
    <col min="8704" max="8704" width="23" style="1" customWidth="1"/>
    <col min="8705" max="8705" width="9.140625" style="1"/>
    <col min="8706" max="8706" width="10" style="1" customWidth="1"/>
    <col min="8707" max="8707" width="9.28515625" style="1" customWidth="1"/>
    <col min="8708" max="8708" width="9.85546875" style="1" customWidth="1"/>
    <col min="8709" max="8709" width="7.28515625" style="1" customWidth="1"/>
    <col min="8710" max="8711" width="9.140625" style="1"/>
    <col min="8712" max="8712" width="7.85546875" style="1" customWidth="1"/>
    <col min="8713" max="8713" width="8" style="1" customWidth="1"/>
    <col min="8714" max="8958" width="9.140625" style="1"/>
    <col min="8959" max="8959" width="6" style="1" customWidth="1"/>
    <col min="8960" max="8960" width="23" style="1" customWidth="1"/>
    <col min="8961" max="8961" width="9.140625" style="1"/>
    <col min="8962" max="8962" width="10" style="1" customWidth="1"/>
    <col min="8963" max="8963" width="9.28515625" style="1" customWidth="1"/>
    <col min="8964" max="8964" width="9.85546875" style="1" customWidth="1"/>
    <col min="8965" max="8965" width="7.28515625" style="1" customWidth="1"/>
    <col min="8966" max="8967" width="9.140625" style="1"/>
    <col min="8968" max="8968" width="7.85546875" style="1" customWidth="1"/>
    <col min="8969" max="8969" width="8" style="1" customWidth="1"/>
    <col min="8970" max="9214" width="9.140625" style="1"/>
    <col min="9215" max="9215" width="6" style="1" customWidth="1"/>
    <col min="9216" max="9216" width="23" style="1" customWidth="1"/>
    <col min="9217" max="9217" width="9.140625" style="1"/>
    <col min="9218" max="9218" width="10" style="1" customWidth="1"/>
    <col min="9219" max="9219" width="9.28515625" style="1" customWidth="1"/>
    <col min="9220" max="9220" width="9.85546875" style="1" customWidth="1"/>
    <col min="9221" max="9221" width="7.28515625" style="1" customWidth="1"/>
    <col min="9222" max="9223" width="9.140625" style="1"/>
    <col min="9224" max="9224" width="7.85546875" style="1" customWidth="1"/>
    <col min="9225" max="9225" width="8" style="1" customWidth="1"/>
    <col min="9226" max="9470" width="9.140625" style="1"/>
    <col min="9471" max="9471" width="6" style="1" customWidth="1"/>
    <col min="9472" max="9472" width="23" style="1" customWidth="1"/>
    <col min="9473" max="9473" width="9.140625" style="1"/>
    <col min="9474" max="9474" width="10" style="1" customWidth="1"/>
    <col min="9475" max="9475" width="9.28515625" style="1" customWidth="1"/>
    <col min="9476" max="9476" width="9.85546875" style="1" customWidth="1"/>
    <col min="9477" max="9477" width="7.28515625" style="1" customWidth="1"/>
    <col min="9478" max="9479" width="9.140625" style="1"/>
    <col min="9480" max="9480" width="7.85546875" style="1" customWidth="1"/>
    <col min="9481" max="9481" width="8" style="1" customWidth="1"/>
    <col min="9482" max="9726" width="9.140625" style="1"/>
    <col min="9727" max="9727" width="6" style="1" customWidth="1"/>
    <col min="9728" max="9728" width="23" style="1" customWidth="1"/>
    <col min="9729" max="9729" width="9.140625" style="1"/>
    <col min="9730" max="9730" width="10" style="1" customWidth="1"/>
    <col min="9731" max="9731" width="9.28515625" style="1" customWidth="1"/>
    <col min="9732" max="9732" width="9.85546875" style="1" customWidth="1"/>
    <col min="9733" max="9733" width="7.28515625" style="1" customWidth="1"/>
    <col min="9734" max="9735" width="9.140625" style="1"/>
    <col min="9736" max="9736" width="7.85546875" style="1" customWidth="1"/>
    <col min="9737" max="9737" width="8" style="1" customWidth="1"/>
    <col min="9738" max="9982" width="9.140625" style="1"/>
    <col min="9983" max="9983" width="6" style="1" customWidth="1"/>
    <col min="9984" max="9984" width="23" style="1" customWidth="1"/>
    <col min="9985" max="9985" width="9.140625" style="1"/>
    <col min="9986" max="9986" width="10" style="1" customWidth="1"/>
    <col min="9987" max="9987" width="9.28515625" style="1" customWidth="1"/>
    <col min="9988" max="9988" width="9.85546875" style="1" customWidth="1"/>
    <col min="9989" max="9989" width="7.28515625" style="1" customWidth="1"/>
    <col min="9990" max="9991" width="9.140625" style="1"/>
    <col min="9992" max="9992" width="7.85546875" style="1" customWidth="1"/>
    <col min="9993" max="9993" width="8" style="1" customWidth="1"/>
    <col min="9994" max="10238" width="9.140625" style="1"/>
    <col min="10239" max="10239" width="6" style="1" customWidth="1"/>
    <col min="10240" max="10240" width="23" style="1" customWidth="1"/>
    <col min="10241" max="10241" width="9.140625" style="1"/>
    <col min="10242" max="10242" width="10" style="1" customWidth="1"/>
    <col min="10243" max="10243" width="9.28515625" style="1" customWidth="1"/>
    <col min="10244" max="10244" width="9.85546875" style="1" customWidth="1"/>
    <col min="10245" max="10245" width="7.28515625" style="1" customWidth="1"/>
    <col min="10246" max="10247" width="9.140625" style="1"/>
    <col min="10248" max="10248" width="7.85546875" style="1" customWidth="1"/>
    <col min="10249" max="10249" width="8" style="1" customWidth="1"/>
    <col min="10250" max="10494" width="9.140625" style="1"/>
    <col min="10495" max="10495" width="6" style="1" customWidth="1"/>
    <col min="10496" max="10496" width="23" style="1" customWidth="1"/>
    <col min="10497" max="10497" width="9.140625" style="1"/>
    <col min="10498" max="10498" width="10" style="1" customWidth="1"/>
    <col min="10499" max="10499" width="9.28515625" style="1" customWidth="1"/>
    <col min="10500" max="10500" width="9.85546875" style="1" customWidth="1"/>
    <col min="10501" max="10501" width="7.28515625" style="1" customWidth="1"/>
    <col min="10502" max="10503" width="9.140625" style="1"/>
    <col min="10504" max="10504" width="7.85546875" style="1" customWidth="1"/>
    <col min="10505" max="10505" width="8" style="1" customWidth="1"/>
    <col min="10506" max="10750" width="9.140625" style="1"/>
    <col min="10751" max="10751" width="6" style="1" customWidth="1"/>
    <col min="10752" max="10752" width="23" style="1" customWidth="1"/>
    <col min="10753" max="10753" width="9.140625" style="1"/>
    <col min="10754" max="10754" width="10" style="1" customWidth="1"/>
    <col min="10755" max="10755" width="9.28515625" style="1" customWidth="1"/>
    <col min="10756" max="10756" width="9.85546875" style="1" customWidth="1"/>
    <col min="10757" max="10757" width="7.28515625" style="1" customWidth="1"/>
    <col min="10758" max="10759" width="9.140625" style="1"/>
    <col min="10760" max="10760" width="7.85546875" style="1" customWidth="1"/>
    <col min="10761" max="10761" width="8" style="1" customWidth="1"/>
    <col min="10762" max="11006" width="9.140625" style="1"/>
    <col min="11007" max="11007" width="6" style="1" customWidth="1"/>
    <col min="11008" max="11008" width="23" style="1" customWidth="1"/>
    <col min="11009" max="11009" width="9.140625" style="1"/>
    <col min="11010" max="11010" width="10" style="1" customWidth="1"/>
    <col min="11011" max="11011" width="9.28515625" style="1" customWidth="1"/>
    <col min="11012" max="11012" width="9.85546875" style="1" customWidth="1"/>
    <col min="11013" max="11013" width="7.28515625" style="1" customWidth="1"/>
    <col min="11014" max="11015" width="9.140625" style="1"/>
    <col min="11016" max="11016" width="7.85546875" style="1" customWidth="1"/>
    <col min="11017" max="11017" width="8" style="1" customWidth="1"/>
    <col min="11018" max="11262" width="9.140625" style="1"/>
    <col min="11263" max="11263" width="6" style="1" customWidth="1"/>
    <col min="11264" max="11264" width="23" style="1" customWidth="1"/>
    <col min="11265" max="11265" width="9.140625" style="1"/>
    <col min="11266" max="11266" width="10" style="1" customWidth="1"/>
    <col min="11267" max="11267" width="9.28515625" style="1" customWidth="1"/>
    <col min="11268" max="11268" width="9.85546875" style="1" customWidth="1"/>
    <col min="11269" max="11269" width="7.28515625" style="1" customWidth="1"/>
    <col min="11270" max="11271" width="9.140625" style="1"/>
    <col min="11272" max="11272" width="7.85546875" style="1" customWidth="1"/>
    <col min="11273" max="11273" width="8" style="1" customWidth="1"/>
    <col min="11274" max="11518" width="9.140625" style="1"/>
    <col min="11519" max="11519" width="6" style="1" customWidth="1"/>
    <col min="11520" max="11520" width="23" style="1" customWidth="1"/>
    <col min="11521" max="11521" width="9.140625" style="1"/>
    <col min="11522" max="11522" width="10" style="1" customWidth="1"/>
    <col min="11523" max="11523" width="9.28515625" style="1" customWidth="1"/>
    <col min="11524" max="11524" width="9.85546875" style="1" customWidth="1"/>
    <col min="11525" max="11525" width="7.28515625" style="1" customWidth="1"/>
    <col min="11526" max="11527" width="9.140625" style="1"/>
    <col min="11528" max="11528" width="7.85546875" style="1" customWidth="1"/>
    <col min="11529" max="11529" width="8" style="1" customWidth="1"/>
    <col min="11530" max="11774" width="9.140625" style="1"/>
    <col min="11775" max="11775" width="6" style="1" customWidth="1"/>
    <col min="11776" max="11776" width="23" style="1" customWidth="1"/>
    <col min="11777" max="11777" width="9.140625" style="1"/>
    <col min="11778" max="11778" width="10" style="1" customWidth="1"/>
    <col min="11779" max="11779" width="9.28515625" style="1" customWidth="1"/>
    <col min="11780" max="11780" width="9.85546875" style="1" customWidth="1"/>
    <col min="11781" max="11781" width="7.28515625" style="1" customWidth="1"/>
    <col min="11782" max="11783" width="9.140625" style="1"/>
    <col min="11784" max="11784" width="7.85546875" style="1" customWidth="1"/>
    <col min="11785" max="11785" width="8" style="1" customWidth="1"/>
    <col min="11786" max="12030" width="9.140625" style="1"/>
    <col min="12031" max="12031" width="6" style="1" customWidth="1"/>
    <col min="12032" max="12032" width="23" style="1" customWidth="1"/>
    <col min="12033" max="12033" width="9.140625" style="1"/>
    <col min="12034" max="12034" width="10" style="1" customWidth="1"/>
    <col min="12035" max="12035" width="9.28515625" style="1" customWidth="1"/>
    <col min="12036" max="12036" width="9.85546875" style="1" customWidth="1"/>
    <col min="12037" max="12037" width="7.28515625" style="1" customWidth="1"/>
    <col min="12038" max="12039" width="9.140625" style="1"/>
    <col min="12040" max="12040" width="7.85546875" style="1" customWidth="1"/>
    <col min="12041" max="12041" width="8" style="1" customWidth="1"/>
    <col min="12042" max="12286" width="9.140625" style="1"/>
    <col min="12287" max="12287" width="6" style="1" customWidth="1"/>
    <col min="12288" max="12288" width="23" style="1" customWidth="1"/>
    <col min="12289" max="12289" width="9.140625" style="1"/>
    <col min="12290" max="12290" width="10" style="1" customWidth="1"/>
    <col min="12291" max="12291" width="9.28515625" style="1" customWidth="1"/>
    <col min="12292" max="12292" width="9.85546875" style="1" customWidth="1"/>
    <col min="12293" max="12293" width="7.28515625" style="1" customWidth="1"/>
    <col min="12294" max="12295" width="9.140625" style="1"/>
    <col min="12296" max="12296" width="7.85546875" style="1" customWidth="1"/>
    <col min="12297" max="12297" width="8" style="1" customWidth="1"/>
    <col min="12298" max="12542" width="9.140625" style="1"/>
    <col min="12543" max="12543" width="6" style="1" customWidth="1"/>
    <col min="12544" max="12544" width="23" style="1" customWidth="1"/>
    <col min="12545" max="12545" width="9.140625" style="1"/>
    <col min="12546" max="12546" width="10" style="1" customWidth="1"/>
    <col min="12547" max="12547" width="9.28515625" style="1" customWidth="1"/>
    <col min="12548" max="12548" width="9.85546875" style="1" customWidth="1"/>
    <col min="12549" max="12549" width="7.28515625" style="1" customWidth="1"/>
    <col min="12550" max="12551" width="9.140625" style="1"/>
    <col min="12552" max="12552" width="7.85546875" style="1" customWidth="1"/>
    <col min="12553" max="12553" width="8" style="1" customWidth="1"/>
    <col min="12554" max="12798" width="9.140625" style="1"/>
    <col min="12799" max="12799" width="6" style="1" customWidth="1"/>
    <col min="12800" max="12800" width="23" style="1" customWidth="1"/>
    <col min="12801" max="12801" width="9.140625" style="1"/>
    <col min="12802" max="12802" width="10" style="1" customWidth="1"/>
    <col min="12803" max="12803" width="9.28515625" style="1" customWidth="1"/>
    <col min="12804" max="12804" width="9.85546875" style="1" customWidth="1"/>
    <col min="12805" max="12805" width="7.28515625" style="1" customWidth="1"/>
    <col min="12806" max="12807" width="9.140625" style="1"/>
    <col min="12808" max="12808" width="7.85546875" style="1" customWidth="1"/>
    <col min="12809" max="12809" width="8" style="1" customWidth="1"/>
    <col min="12810" max="13054" width="9.140625" style="1"/>
    <col min="13055" max="13055" width="6" style="1" customWidth="1"/>
    <col min="13056" max="13056" width="23" style="1" customWidth="1"/>
    <col min="13057" max="13057" width="9.140625" style="1"/>
    <col min="13058" max="13058" width="10" style="1" customWidth="1"/>
    <col min="13059" max="13059" width="9.28515625" style="1" customWidth="1"/>
    <col min="13060" max="13060" width="9.85546875" style="1" customWidth="1"/>
    <col min="13061" max="13061" width="7.28515625" style="1" customWidth="1"/>
    <col min="13062" max="13063" width="9.140625" style="1"/>
    <col min="13064" max="13064" width="7.85546875" style="1" customWidth="1"/>
    <col min="13065" max="13065" width="8" style="1" customWidth="1"/>
    <col min="13066" max="13310" width="9.140625" style="1"/>
    <col min="13311" max="13311" width="6" style="1" customWidth="1"/>
    <col min="13312" max="13312" width="23" style="1" customWidth="1"/>
    <col min="13313" max="13313" width="9.140625" style="1"/>
    <col min="13314" max="13314" width="10" style="1" customWidth="1"/>
    <col min="13315" max="13315" width="9.28515625" style="1" customWidth="1"/>
    <col min="13316" max="13316" width="9.85546875" style="1" customWidth="1"/>
    <col min="13317" max="13317" width="7.28515625" style="1" customWidth="1"/>
    <col min="13318" max="13319" width="9.140625" style="1"/>
    <col min="13320" max="13320" width="7.85546875" style="1" customWidth="1"/>
    <col min="13321" max="13321" width="8" style="1" customWidth="1"/>
    <col min="13322" max="13566" width="9.140625" style="1"/>
    <col min="13567" max="13567" width="6" style="1" customWidth="1"/>
    <col min="13568" max="13568" width="23" style="1" customWidth="1"/>
    <col min="13569" max="13569" width="9.140625" style="1"/>
    <col min="13570" max="13570" width="10" style="1" customWidth="1"/>
    <col min="13571" max="13571" width="9.28515625" style="1" customWidth="1"/>
    <col min="13572" max="13572" width="9.85546875" style="1" customWidth="1"/>
    <col min="13573" max="13573" width="7.28515625" style="1" customWidth="1"/>
    <col min="13574" max="13575" width="9.140625" style="1"/>
    <col min="13576" max="13576" width="7.85546875" style="1" customWidth="1"/>
    <col min="13577" max="13577" width="8" style="1" customWidth="1"/>
    <col min="13578" max="13822" width="9.140625" style="1"/>
    <col min="13823" max="13823" width="6" style="1" customWidth="1"/>
    <col min="13824" max="13824" width="23" style="1" customWidth="1"/>
    <col min="13825" max="13825" width="9.140625" style="1"/>
    <col min="13826" max="13826" width="10" style="1" customWidth="1"/>
    <col min="13827" max="13827" width="9.28515625" style="1" customWidth="1"/>
    <col min="13828" max="13828" width="9.85546875" style="1" customWidth="1"/>
    <col min="13829" max="13829" width="7.28515625" style="1" customWidth="1"/>
    <col min="13830" max="13831" width="9.140625" style="1"/>
    <col min="13832" max="13832" width="7.85546875" style="1" customWidth="1"/>
    <col min="13833" max="13833" width="8" style="1" customWidth="1"/>
    <col min="13834" max="14078" width="9.140625" style="1"/>
    <col min="14079" max="14079" width="6" style="1" customWidth="1"/>
    <col min="14080" max="14080" width="23" style="1" customWidth="1"/>
    <col min="14081" max="14081" width="9.140625" style="1"/>
    <col min="14082" max="14082" width="10" style="1" customWidth="1"/>
    <col min="14083" max="14083" width="9.28515625" style="1" customWidth="1"/>
    <col min="14084" max="14084" width="9.85546875" style="1" customWidth="1"/>
    <col min="14085" max="14085" width="7.28515625" style="1" customWidth="1"/>
    <col min="14086" max="14087" width="9.140625" style="1"/>
    <col min="14088" max="14088" width="7.85546875" style="1" customWidth="1"/>
    <col min="14089" max="14089" width="8" style="1" customWidth="1"/>
    <col min="14090" max="14334" width="9.140625" style="1"/>
    <col min="14335" max="14335" width="6" style="1" customWidth="1"/>
    <col min="14336" max="14336" width="23" style="1" customWidth="1"/>
    <col min="14337" max="14337" width="9.140625" style="1"/>
    <col min="14338" max="14338" width="10" style="1" customWidth="1"/>
    <col min="14339" max="14339" width="9.28515625" style="1" customWidth="1"/>
    <col min="14340" max="14340" width="9.85546875" style="1" customWidth="1"/>
    <col min="14341" max="14341" width="7.28515625" style="1" customWidth="1"/>
    <col min="14342" max="14343" width="9.140625" style="1"/>
    <col min="14344" max="14344" width="7.85546875" style="1" customWidth="1"/>
    <col min="14345" max="14345" width="8" style="1" customWidth="1"/>
    <col min="14346" max="14590" width="9.140625" style="1"/>
    <col min="14591" max="14591" width="6" style="1" customWidth="1"/>
    <col min="14592" max="14592" width="23" style="1" customWidth="1"/>
    <col min="14593" max="14593" width="9.140625" style="1"/>
    <col min="14594" max="14594" width="10" style="1" customWidth="1"/>
    <col min="14595" max="14595" width="9.28515625" style="1" customWidth="1"/>
    <col min="14596" max="14596" width="9.85546875" style="1" customWidth="1"/>
    <col min="14597" max="14597" width="7.28515625" style="1" customWidth="1"/>
    <col min="14598" max="14599" width="9.140625" style="1"/>
    <col min="14600" max="14600" width="7.85546875" style="1" customWidth="1"/>
    <col min="14601" max="14601" width="8" style="1" customWidth="1"/>
    <col min="14602" max="14846" width="9.140625" style="1"/>
    <col min="14847" max="14847" width="6" style="1" customWidth="1"/>
    <col min="14848" max="14848" width="23" style="1" customWidth="1"/>
    <col min="14849" max="14849" width="9.140625" style="1"/>
    <col min="14850" max="14850" width="10" style="1" customWidth="1"/>
    <col min="14851" max="14851" width="9.28515625" style="1" customWidth="1"/>
    <col min="14852" max="14852" width="9.85546875" style="1" customWidth="1"/>
    <col min="14853" max="14853" width="7.28515625" style="1" customWidth="1"/>
    <col min="14854" max="14855" width="9.140625" style="1"/>
    <col min="14856" max="14856" width="7.85546875" style="1" customWidth="1"/>
    <col min="14857" max="14857" width="8" style="1" customWidth="1"/>
    <col min="14858" max="15102" width="9.140625" style="1"/>
    <col min="15103" max="15103" width="6" style="1" customWidth="1"/>
    <col min="15104" max="15104" width="23" style="1" customWidth="1"/>
    <col min="15105" max="15105" width="9.140625" style="1"/>
    <col min="15106" max="15106" width="10" style="1" customWidth="1"/>
    <col min="15107" max="15107" width="9.28515625" style="1" customWidth="1"/>
    <col min="15108" max="15108" width="9.85546875" style="1" customWidth="1"/>
    <col min="15109" max="15109" width="7.28515625" style="1" customWidth="1"/>
    <col min="15110" max="15111" width="9.140625" style="1"/>
    <col min="15112" max="15112" width="7.85546875" style="1" customWidth="1"/>
    <col min="15113" max="15113" width="8" style="1" customWidth="1"/>
    <col min="15114" max="15358" width="9.140625" style="1"/>
    <col min="15359" max="15359" width="6" style="1" customWidth="1"/>
    <col min="15360" max="15360" width="23" style="1" customWidth="1"/>
    <col min="15361" max="15361" width="9.140625" style="1"/>
    <col min="15362" max="15362" width="10" style="1" customWidth="1"/>
    <col min="15363" max="15363" width="9.28515625" style="1" customWidth="1"/>
    <col min="15364" max="15364" width="9.85546875" style="1" customWidth="1"/>
    <col min="15365" max="15365" width="7.28515625" style="1" customWidth="1"/>
    <col min="15366" max="15367" width="9.140625" style="1"/>
    <col min="15368" max="15368" width="7.85546875" style="1" customWidth="1"/>
    <col min="15369" max="15369" width="8" style="1" customWidth="1"/>
    <col min="15370" max="15614" width="9.140625" style="1"/>
    <col min="15615" max="15615" width="6" style="1" customWidth="1"/>
    <col min="15616" max="15616" width="23" style="1" customWidth="1"/>
    <col min="15617" max="15617" width="9.140625" style="1"/>
    <col min="15618" max="15618" width="10" style="1" customWidth="1"/>
    <col min="15619" max="15619" width="9.28515625" style="1" customWidth="1"/>
    <col min="15620" max="15620" width="9.85546875" style="1" customWidth="1"/>
    <col min="15621" max="15621" width="7.28515625" style="1" customWidth="1"/>
    <col min="15622" max="15623" width="9.140625" style="1"/>
    <col min="15624" max="15624" width="7.85546875" style="1" customWidth="1"/>
    <col min="15625" max="15625" width="8" style="1" customWidth="1"/>
    <col min="15626" max="15870" width="9.140625" style="1"/>
    <col min="15871" max="15871" width="6" style="1" customWidth="1"/>
    <col min="15872" max="15872" width="23" style="1" customWidth="1"/>
    <col min="15873" max="15873" width="9.140625" style="1"/>
    <col min="15874" max="15874" width="10" style="1" customWidth="1"/>
    <col min="15875" max="15875" width="9.28515625" style="1" customWidth="1"/>
    <col min="15876" max="15876" width="9.85546875" style="1" customWidth="1"/>
    <col min="15877" max="15877" width="7.28515625" style="1" customWidth="1"/>
    <col min="15878" max="15879" width="9.140625" style="1"/>
    <col min="15880" max="15880" width="7.85546875" style="1" customWidth="1"/>
    <col min="15881" max="15881" width="8" style="1" customWidth="1"/>
    <col min="15882" max="16126" width="9.140625" style="1"/>
    <col min="16127" max="16127" width="6" style="1" customWidth="1"/>
    <col min="16128" max="16128" width="23" style="1" customWidth="1"/>
    <col min="16129" max="16129" width="9.140625" style="1"/>
    <col min="16130" max="16130" width="10" style="1" customWidth="1"/>
    <col min="16131" max="16131" width="9.28515625" style="1" customWidth="1"/>
    <col min="16132" max="16132" width="9.85546875" style="1" customWidth="1"/>
    <col min="16133" max="16133" width="7.28515625" style="1" customWidth="1"/>
    <col min="16134" max="16135" width="9.140625" style="1"/>
    <col min="16136" max="16136" width="7.85546875" style="1" customWidth="1"/>
    <col min="16137" max="16137" width="8" style="1" customWidth="1"/>
    <col min="16138" max="16384" width="9.140625" style="1"/>
  </cols>
  <sheetData>
    <row r="1" spans="1:19" ht="14.25" customHeight="1" thickBot="1">
      <c r="B1" s="98" t="s">
        <v>115</v>
      </c>
      <c r="C1" s="98"/>
      <c r="D1" s="98"/>
      <c r="E1" s="98"/>
      <c r="F1" s="98"/>
      <c r="G1" s="98"/>
      <c r="H1" s="98"/>
      <c r="I1" s="98"/>
      <c r="J1" s="98"/>
      <c r="K1" s="98"/>
    </row>
    <row r="2" spans="1:19" ht="13.5" thickBot="1">
      <c r="A2" s="69"/>
      <c r="B2" s="2"/>
      <c r="C2" s="42" t="s">
        <v>0</v>
      </c>
      <c r="D2" s="2" t="s">
        <v>1</v>
      </c>
      <c r="E2" s="42" t="s">
        <v>2</v>
      </c>
      <c r="F2" s="42" t="s">
        <v>111</v>
      </c>
      <c r="G2" s="42" t="s">
        <v>116</v>
      </c>
      <c r="H2" s="42" t="s">
        <v>114</v>
      </c>
      <c r="I2" s="42" t="s">
        <v>3</v>
      </c>
      <c r="J2" s="42" t="s">
        <v>4</v>
      </c>
      <c r="K2" s="67" t="s">
        <v>5</v>
      </c>
      <c r="L2" s="102"/>
      <c r="M2" s="57"/>
      <c r="N2" s="20"/>
      <c r="O2" s="20"/>
      <c r="P2" s="20"/>
      <c r="Q2" s="20"/>
      <c r="R2" s="20"/>
    </row>
    <row r="3" spans="1:19" s="19" customFormat="1" ht="13.5" customHeight="1" thickBot="1">
      <c r="A3" s="72">
        <v>43788</v>
      </c>
      <c r="B3" s="10" t="s">
        <v>61</v>
      </c>
      <c r="C3" s="22">
        <v>1</v>
      </c>
      <c r="D3" s="2">
        <v>0</v>
      </c>
      <c r="E3" s="2">
        <v>2</v>
      </c>
      <c r="F3" s="2">
        <v>2</v>
      </c>
      <c r="G3" s="2"/>
      <c r="H3" s="45">
        <v>1</v>
      </c>
      <c r="I3" s="2"/>
      <c r="J3" s="11"/>
      <c r="K3" s="6">
        <f t="shared" ref="K3:K34" si="0">C3+D3+E3+F3+G3+H3+I3+J3</f>
        <v>6</v>
      </c>
      <c r="L3" s="95">
        <f>K3+K4+K5+K6+K7</f>
        <v>26</v>
      </c>
      <c r="M3" s="20"/>
      <c r="N3" s="20"/>
      <c r="O3" s="20"/>
      <c r="P3" s="20"/>
      <c r="Q3" s="20"/>
      <c r="R3" s="20"/>
      <c r="S3" s="20"/>
    </row>
    <row r="4" spans="1:19" s="20" customFormat="1" ht="15.75" customHeight="1" thickBot="1">
      <c r="A4" s="73"/>
      <c r="B4" s="3" t="s">
        <v>62</v>
      </c>
      <c r="C4" s="23">
        <v>1</v>
      </c>
      <c r="D4" s="4">
        <v>0</v>
      </c>
      <c r="E4" s="4">
        <v>1</v>
      </c>
      <c r="F4" s="4">
        <v>2</v>
      </c>
      <c r="G4" s="4"/>
      <c r="H4" s="46">
        <v>2</v>
      </c>
      <c r="I4" s="4"/>
      <c r="J4" s="5"/>
      <c r="K4" s="6">
        <f t="shared" si="0"/>
        <v>6</v>
      </c>
      <c r="L4" s="96"/>
    </row>
    <row r="5" spans="1:19" s="20" customFormat="1" ht="13.5" customHeight="1" thickBot="1">
      <c r="A5" s="73"/>
      <c r="B5" s="3" t="s">
        <v>63</v>
      </c>
      <c r="C5" s="23">
        <v>1</v>
      </c>
      <c r="D5" s="4">
        <v>0</v>
      </c>
      <c r="E5" s="4">
        <v>1</v>
      </c>
      <c r="F5" s="4">
        <v>1</v>
      </c>
      <c r="G5" s="4"/>
      <c r="H5" s="46">
        <v>2</v>
      </c>
      <c r="I5" s="4"/>
      <c r="J5" s="5"/>
      <c r="K5" s="6">
        <f t="shared" si="0"/>
        <v>5</v>
      </c>
      <c r="L5" s="96"/>
    </row>
    <row r="6" spans="1:19" s="20" customFormat="1" ht="15.75" customHeight="1" thickBot="1">
      <c r="A6" s="73"/>
      <c r="B6" s="3" t="s">
        <v>64</v>
      </c>
      <c r="C6" s="23">
        <v>1</v>
      </c>
      <c r="D6" s="4"/>
      <c r="E6" s="4"/>
      <c r="F6" s="4">
        <v>1</v>
      </c>
      <c r="G6" s="4"/>
      <c r="H6" s="46">
        <v>1</v>
      </c>
      <c r="I6" s="4"/>
      <c r="J6" s="5"/>
      <c r="K6" s="6">
        <f t="shared" si="0"/>
        <v>3</v>
      </c>
      <c r="L6" s="96"/>
    </row>
    <row r="7" spans="1:19" s="21" customFormat="1" ht="15.75" customHeight="1" thickBot="1">
      <c r="A7" s="74"/>
      <c r="B7" s="7" t="s">
        <v>65</v>
      </c>
      <c r="C7" s="24">
        <v>1</v>
      </c>
      <c r="D7" s="8"/>
      <c r="E7" s="8">
        <v>2</v>
      </c>
      <c r="F7" s="8">
        <v>2</v>
      </c>
      <c r="G7" s="8"/>
      <c r="H7" s="47">
        <v>1</v>
      </c>
      <c r="I7" s="8"/>
      <c r="J7" s="8"/>
      <c r="K7" s="6">
        <f t="shared" si="0"/>
        <v>6</v>
      </c>
      <c r="L7" s="97"/>
      <c r="M7" s="20"/>
      <c r="N7" s="20"/>
      <c r="O7" s="20"/>
      <c r="P7" s="20"/>
      <c r="Q7" s="20"/>
      <c r="R7" s="20"/>
      <c r="S7" s="20"/>
    </row>
    <row r="8" spans="1:19" s="43" customFormat="1" ht="17.25" customHeight="1" thickBot="1">
      <c r="A8" s="75" t="s">
        <v>118</v>
      </c>
      <c r="B8" s="10" t="s">
        <v>21</v>
      </c>
      <c r="C8" s="42"/>
      <c r="D8" s="42"/>
      <c r="E8" s="42"/>
      <c r="F8" s="42"/>
      <c r="G8" s="42"/>
      <c r="H8" s="48"/>
      <c r="I8" s="42"/>
      <c r="J8" s="42"/>
      <c r="K8" s="6">
        <f t="shared" si="0"/>
        <v>0</v>
      </c>
      <c r="L8" s="99">
        <f>K8+K9</f>
        <v>2</v>
      </c>
    </row>
    <row r="9" spans="1:19" s="43" customFormat="1" ht="18.75" customHeight="1" thickBot="1">
      <c r="A9" s="76"/>
      <c r="B9" s="7" t="s">
        <v>22</v>
      </c>
      <c r="C9" s="44"/>
      <c r="D9" s="44">
        <v>1</v>
      </c>
      <c r="E9" s="44">
        <v>1</v>
      </c>
      <c r="F9" s="44"/>
      <c r="G9" s="44"/>
      <c r="H9" s="49"/>
      <c r="I9" s="44"/>
      <c r="J9" s="44"/>
      <c r="K9" s="6">
        <f t="shared" si="0"/>
        <v>2</v>
      </c>
      <c r="L9" s="100"/>
    </row>
    <row r="10" spans="1:19" ht="13.5" customHeight="1" thickBot="1">
      <c r="A10" s="77" t="s">
        <v>119</v>
      </c>
      <c r="B10" s="13" t="s">
        <v>47</v>
      </c>
      <c r="C10" s="11"/>
      <c r="D10" s="11"/>
      <c r="E10" s="11">
        <v>1</v>
      </c>
      <c r="F10" s="11">
        <v>2</v>
      </c>
      <c r="G10" s="11">
        <v>1</v>
      </c>
      <c r="H10" s="50"/>
      <c r="I10" s="11"/>
      <c r="J10" s="11"/>
      <c r="K10" s="6">
        <f t="shared" si="0"/>
        <v>4</v>
      </c>
      <c r="L10" s="95">
        <f>K10+K11+K12+K13+K14</f>
        <v>17</v>
      </c>
    </row>
    <row r="11" spans="1:19" ht="13.5" customHeight="1" thickBot="1">
      <c r="A11" s="78"/>
      <c r="B11" s="14" t="s">
        <v>48</v>
      </c>
      <c r="C11" s="5"/>
      <c r="D11" s="5"/>
      <c r="E11" s="5"/>
      <c r="F11" s="5">
        <v>1</v>
      </c>
      <c r="G11" s="5">
        <v>1</v>
      </c>
      <c r="H11" s="51">
        <v>1</v>
      </c>
      <c r="I11" s="5"/>
      <c r="J11" s="5"/>
      <c r="K11" s="6">
        <f t="shared" si="0"/>
        <v>3</v>
      </c>
      <c r="L11" s="96"/>
    </row>
    <row r="12" spans="1:19" ht="13.5" customHeight="1" thickBot="1">
      <c r="A12" s="78"/>
      <c r="B12" s="14" t="s">
        <v>49</v>
      </c>
      <c r="C12" s="5">
        <v>1</v>
      </c>
      <c r="D12" s="5"/>
      <c r="E12" s="5"/>
      <c r="F12" s="5">
        <v>1</v>
      </c>
      <c r="G12" s="5">
        <v>1</v>
      </c>
      <c r="H12" s="51"/>
      <c r="I12" s="5"/>
      <c r="J12" s="5"/>
      <c r="K12" s="6">
        <f t="shared" si="0"/>
        <v>3</v>
      </c>
      <c r="L12" s="96"/>
    </row>
    <row r="13" spans="1:19" ht="13.5" customHeight="1" thickBot="1">
      <c r="A13" s="78"/>
      <c r="B13" s="14" t="s">
        <v>50</v>
      </c>
      <c r="C13" s="5">
        <v>1</v>
      </c>
      <c r="D13" s="5"/>
      <c r="E13" s="5">
        <v>1</v>
      </c>
      <c r="F13" s="5">
        <v>1</v>
      </c>
      <c r="G13" s="5"/>
      <c r="H13" s="51">
        <v>1</v>
      </c>
      <c r="I13" s="5"/>
      <c r="J13" s="5"/>
      <c r="K13" s="6">
        <f t="shared" si="0"/>
        <v>4</v>
      </c>
      <c r="L13" s="96"/>
    </row>
    <row r="14" spans="1:19" ht="13.5" customHeight="1" thickBot="1">
      <c r="A14" s="78"/>
      <c r="B14" s="15" t="s">
        <v>51</v>
      </c>
      <c r="C14" s="9">
        <v>1</v>
      </c>
      <c r="D14" s="9"/>
      <c r="E14" s="9"/>
      <c r="F14" s="9">
        <v>1</v>
      </c>
      <c r="G14" s="9">
        <v>1</v>
      </c>
      <c r="H14" s="52"/>
      <c r="I14" s="9"/>
      <c r="J14" s="9"/>
      <c r="K14" s="6">
        <f t="shared" si="0"/>
        <v>3</v>
      </c>
      <c r="L14" s="97"/>
    </row>
    <row r="15" spans="1:19" ht="19.5" customHeight="1" thickBot="1">
      <c r="A15" s="79" t="s">
        <v>120</v>
      </c>
      <c r="B15" s="13" t="s">
        <v>112</v>
      </c>
      <c r="C15" s="11"/>
      <c r="D15" s="11"/>
      <c r="E15" s="11"/>
      <c r="F15" s="11"/>
      <c r="G15" s="11"/>
      <c r="H15" s="50"/>
      <c r="I15" s="11"/>
      <c r="J15" s="11"/>
      <c r="K15" s="6">
        <f t="shared" si="0"/>
        <v>0</v>
      </c>
      <c r="L15" s="95">
        <f>K15+K16</f>
        <v>3</v>
      </c>
    </row>
    <row r="16" spans="1:19" ht="22.5" customHeight="1" thickBot="1">
      <c r="A16" s="80"/>
      <c r="B16" s="60" t="s">
        <v>113</v>
      </c>
      <c r="C16" s="61">
        <v>1</v>
      </c>
      <c r="D16" s="61"/>
      <c r="E16" s="61"/>
      <c r="F16" s="61">
        <v>1</v>
      </c>
      <c r="G16" s="61">
        <v>1</v>
      </c>
      <c r="H16" s="62"/>
      <c r="I16" s="61"/>
      <c r="J16" s="61"/>
      <c r="K16" s="6">
        <f t="shared" si="0"/>
        <v>3</v>
      </c>
      <c r="L16" s="96"/>
    </row>
    <row r="17" spans="1:12" ht="13.5" customHeight="1" thickBot="1">
      <c r="A17" s="81">
        <v>43804</v>
      </c>
      <c r="B17" s="35" t="s">
        <v>93</v>
      </c>
      <c r="C17" s="2">
        <v>2</v>
      </c>
      <c r="D17" s="2"/>
      <c r="E17" s="2">
        <v>1</v>
      </c>
      <c r="F17" s="2">
        <v>1</v>
      </c>
      <c r="G17" s="2">
        <v>1</v>
      </c>
      <c r="H17" s="45">
        <v>1</v>
      </c>
      <c r="I17" s="2"/>
      <c r="J17" s="2">
        <v>1</v>
      </c>
      <c r="K17" s="63">
        <f t="shared" si="0"/>
        <v>7</v>
      </c>
      <c r="L17" s="95">
        <f>K17+K18+K19+K20+K21</f>
        <v>33</v>
      </c>
    </row>
    <row r="18" spans="1:12" ht="13.5" thickBot="1">
      <c r="A18" s="78"/>
      <c r="B18" s="33" t="s">
        <v>94</v>
      </c>
      <c r="C18" s="4">
        <v>4</v>
      </c>
      <c r="D18" s="4">
        <v>1</v>
      </c>
      <c r="E18" s="4">
        <v>1</v>
      </c>
      <c r="F18" s="4">
        <v>1</v>
      </c>
      <c r="G18" s="4">
        <v>1</v>
      </c>
      <c r="H18" s="46">
        <v>3</v>
      </c>
      <c r="I18" s="4"/>
      <c r="J18" s="4"/>
      <c r="K18" s="63">
        <f t="shared" si="0"/>
        <v>11</v>
      </c>
      <c r="L18" s="96"/>
    </row>
    <row r="19" spans="1:12" ht="13.5" thickBot="1">
      <c r="A19" s="78"/>
      <c r="B19" s="33" t="s">
        <v>95</v>
      </c>
      <c r="C19" s="4">
        <v>1</v>
      </c>
      <c r="D19" s="4"/>
      <c r="E19" s="4">
        <v>1</v>
      </c>
      <c r="F19" s="4">
        <v>1</v>
      </c>
      <c r="G19" s="4">
        <v>1</v>
      </c>
      <c r="H19" s="46"/>
      <c r="I19" s="4"/>
      <c r="J19" s="4"/>
      <c r="K19" s="63">
        <f t="shared" si="0"/>
        <v>4</v>
      </c>
      <c r="L19" s="96"/>
    </row>
    <row r="20" spans="1:12" ht="13.5" thickBot="1">
      <c r="A20" s="78"/>
      <c r="B20" s="33" t="s">
        <v>96</v>
      </c>
      <c r="C20" s="4">
        <v>2</v>
      </c>
      <c r="D20" s="4"/>
      <c r="E20" s="4"/>
      <c r="F20" s="4">
        <v>1</v>
      </c>
      <c r="G20" s="4">
        <v>1</v>
      </c>
      <c r="H20" s="46"/>
      <c r="I20" s="4"/>
      <c r="J20" s="4"/>
      <c r="K20" s="63">
        <f t="shared" si="0"/>
        <v>4</v>
      </c>
      <c r="L20" s="96"/>
    </row>
    <row r="21" spans="1:12" ht="13.5" thickBot="1">
      <c r="A21" s="78"/>
      <c r="B21" s="33" t="s">
        <v>97</v>
      </c>
      <c r="C21" s="4">
        <v>3</v>
      </c>
      <c r="D21" s="4"/>
      <c r="E21" s="4">
        <v>1</v>
      </c>
      <c r="F21" s="4">
        <v>2</v>
      </c>
      <c r="G21" s="4">
        <v>1</v>
      </c>
      <c r="H21" s="46"/>
      <c r="I21" s="4"/>
      <c r="J21" s="4"/>
      <c r="K21" s="63">
        <f t="shared" si="0"/>
        <v>7</v>
      </c>
      <c r="L21" s="97"/>
    </row>
    <row r="22" spans="1:12" ht="13.5" thickBot="1">
      <c r="A22" s="82">
        <v>43808</v>
      </c>
      <c r="B22" s="33" t="s">
        <v>98</v>
      </c>
      <c r="C22" s="4"/>
      <c r="D22" s="4"/>
      <c r="E22" s="4"/>
      <c r="F22" s="4"/>
      <c r="G22" s="4"/>
      <c r="H22" s="46"/>
      <c r="I22" s="4"/>
      <c r="J22" s="4"/>
      <c r="K22" s="6">
        <f t="shared" si="0"/>
        <v>0</v>
      </c>
      <c r="L22" s="96">
        <f>K22+K23+K24+K25+K26</f>
        <v>5</v>
      </c>
    </row>
    <row r="23" spans="1:12" ht="15.75" customHeight="1" thickBot="1">
      <c r="A23" s="83"/>
      <c r="B23" s="33" t="s">
        <v>99</v>
      </c>
      <c r="C23" s="4"/>
      <c r="D23" s="4"/>
      <c r="E23" s="4">
        <v>2</v>
      </c>
      <c r="F23" s="4"/>
      <c r="G23" s="4"/>
      <c r="H23" s="46"/>
      <c r="I23" s="4"/>
      <c r="J23" s="4"/>
      <c r="K23" s="6">
        <f t="shared" si="0"/>
        <v>2</v>
      </c>
      <c r="L23" s="96"/>
    </row>
    <row r="24" spans="1:12" ht="15.75" customHeight="1" thickBot="1">
      <c r="A24" s="83"/>
      <c r="B24" s="33" t="s">
        <v>100</v>
      </c>
      <c r="C24" s="4"/>
      <c r="D24" s="4"/>
      <c r="E24" s="4">
        <v>1</v>
      </c>
      <c r="F24" s="4"/>
      <c r="G24" s="4"/>
      <c r="H24" s="46"/>
      <c r="I24" s="4"/>
      <c r="J24" s="4"/>
      <c r="K24" s="6">
        <f t="shared" si="0"/>
        <v>1</v>
      </c>
      <c r="L24" s="96"/>
    </row>
    <row r="25" spans="1:12" ht="13.5" customHeight="1" thickBot="1">
      <c r="A25" s="83"/>
      <c r="B25" s="33" t="s">
        <v>101</v>
      </c>
      <c r="C25" s="4"/>
      <c r="D25" s="4"/>
      <c r="E25" s="4">
        <v>1</v>
      </c>
      <c r="F25" s="4"/>
      <c r="G25" s="4"/>
      <c r="H25" s="46"/>
      <c r="I25" s="4"/>
      <c r="J25" s="4"/>
      <c r="K25" s="6">
        <f t="shared" si="0"/>
        <v>1</v>
      </c>
      <c r="L25" s="96"/>
    </row>
    <row r="26" spans="1:12" ht="15.75" customHeight="1" thickBot="1">
      <c r="A26" s="84"/>
      <c r="B26" s="34" t="s">
        <v>102</v>
      </c>
      <c r="C26" s="8"/>
      <c r="D26" s="8"/>
      <c r="E26" s="8">
        <v>1</v>
      </c>
      <c r="F26" s="8"/>
      <c r="G26" s="8"/>
      <c r="H26" s="47"/>
      <c r="I26" s="8"/>
      <c r="J26" s="8"/>
      <c r="K26" s="6">
        <f t="shared" si="0"/>
        <v>1</v>
      </c>
      <c r="L26" s="97"/>
    </row>
    <row r="27" spans="1:12" ht="22.5" customHeight="1" thickBot="1">
      <c r="A27" s="81">
        <v>43798</v>
      </c>
      <c r="B27" s="10" t="s">
        <v>23</v>
      </c>
      <c r="C27" s="2">
        <v>1</v>
      </c>
      <c r="D27" s="2"/>
      <c r="E27" s="2">
        <v>2</v>
      </c>
      <c r="F27" s="2">
        <v>2</v>
      </c>
      <c r="G27" s="2">
        <v>1</v>
      </c>
      <c r="H27" s="45">
        <v>1</v>
      </c>
      <c r="I27" s="2"/>
      <c r="J27" s="2">
        <v>1</v>
      </c>
      <c r="K27" s="6">
        <f t="shared" si="0"/>
        <v>8</v>
      </c>
      <c r="L27" s="95">
        <f>K27+K28+K29+K30+K31+K32+K33+K34+K35+K36</f>
        <v>81</v>
      </c>
    </row>
    <row r="28" spans="1:12" ht="24" customHeight="1" thickBot="1">
      <c r="A28" s="78"/>
      <c r="B28" s="3" t="s">
        <v>24</v>
      </c>
      <c r="C28" s="4">
        <v>1</v>
      </c>
      <c r="D28" s="4">
        <v>1</v>
      </c>
      <c r="E28" s="4">
        <v>2</v>
      </c>
      <c r="F28" s="4">
        <v>2</v>
      </c>
      <c r="G28" s="4">
        <v>1</v>
      </c>
      <c r="H28" s="46">
        <v>1</v>
      </c>
      <c r="I28" s="4"/>
      <c r="J28" s="4"/>
      <c r="K28" s="6">
        <f t="shared" si="0"/>
        <v>8</v>
      </c>
      <c r="L28" s="96"/>
    </row>
    <row r="29" spans="1:12" ht="24.75" customHeight="1" thickBot="1">
      <c r="A29" s="78"/>
      <c r="B29" s="3" t="s">
        <v>25</v>
      </c>
      <c r="C29" s="4">
        <v>1</v>
      </c>
      <c r="D29" s="4">
        <v>1</v>
      </c>
      <c r="E29" s="4">
        <v>2</v>
      </c>
      <c r="F29" s="4">
        <v>3</v>
      </c>
      <c r="G29" s="4">
        <v>1</v>
      </c>
      <c r="H29" s="46">
        <v>2</v>
      </c>
      <c r="I29" s="4"/>
      <c r="J29" s="4"/>
      <c r="K29" s="6">
        <f t="shared" si="0"/>
        <v>10</v>
      </c>
      <c r="L29" s="96"/>
    </row>
    <row r="30" spans="1:12" ht="24.75" thickBot="1">
      <c r="A30" s="78"/>
      <c r="B30" s="3" t="s">
        <v>26</v>
      </c>
      <c r="C30" s="4">
        <v>1</v>
      </c>
      <c r="D30" s="4">
        <v>2</v>
      </c>
      <c r="E30" s="4">
        <v>1</v>
      </c>
      <c r="F30" s="4">
        <v>2</v>
      </c>
      <c r="G30" s="4">
        <v>1</v>
      </c>
      <c r="H30" s="46">
        <v>2</v>
      </c>
      <c r="I30" s="4"/>
      <c r="J30" s="4"/>
      <c r="K30" s="6">
        <f t="shared" si="0"/>
        <v>9</v>
      </c>
      <c r="L30" s="96"/>
    </row>
    <row r="31" spans="1:12" ht="24.75" thickBot="1">
      <c r="A31" s="78"/>
      <c r="B31" s="3" t="s">
        <v>27</v>
      </c>
      <c r="C31" s="4">
        <v>1</v>
      </c>
      <c r="D31" s="4">
        <v>1</v>
      </c>
      <c r="E31" s="4">
        <v>2</v>
      </c>
      <c r="F31" s="4">
        <v>2</v>
      </c>
      <c r="G31" s="4">
        <v>1</v>
      </c>
      <c r="H31" s="46">
        <v>2</v>
      </c>
      <c r="I31" s="4"/>
      <c r="J31" s="4">
        <v>1</v>
      </c>
      <c r="K31" s="6">
        <f t="shared" si="0"/>
        <v>10</v>
      </c>
      <c r="L31" s="96"/>
    </row>
    <row r="32" spans="1:12" ht="24.75" thickBot="1">
      <c r="A32" s="78"/>
      <c r="B32" s="3" t="s">
        <v>28</v>
      </c>
      <c r="C32" s="4">
        <v>1</v>
      </c>
      <c r="D32" s="4">
        <v>1</v>
      </c>
      <c r="E32" s="4">
        <v>1</v>
      </c>
      <c r="F32" s="4">
        <v>2</v>
      </c>
      <c r="G32" s="4">
        <v>1</v>
      </c>
      <c r="H32" s="46">
        <v>2</v>
      </c>
      <c r="I32" s="4">
        <v>1</v>
      </c>
      <c r="J32" s="4">
        <v>1</v>
      </c>
      <c r="K32" s="6">
        <f t="shared" si="0"/>
        <v>10</v>
      </c>
      <c r="L32" s="96"/>
    </row>
    <row r="33" spans="1:12" ht="24.75" thickBot="1">
      <c r="A33" s="78"/>
      <c r="B33" s="3" t="s">
        <v>29</v>
      </c>
      <c r="C33" s="4">
        <v>1</v>
      </c>
      <c r="D33" s="4"/>
      <c r="E33" s="4">
        <v>1</v>
      </c>
      <c r="F33" s="4">
        <v>1</v>
      </c>
      <c r="G33" s="4">
        <v>1</v>
      </c>
      <c r="H33" s="46">
        <v>1</v>
      </c>
      <c r="I33" s="4"/>
      <c r="J33" s="4"/>
      <c r="K33" s="6">
        <f t="shared" si="0"/>
        <v>5</v>
      </c>
      <c r="L33" s="96"/>
    </row>
    <row r="34" spans="1:12" ht="24.75" customHeight="1" thickBot="1">
      <c r="A34" s="78"/>
      <c r="B34" s="3" t="s">
        <v>30</v>
      </c>
      <c r="C34" s="4">
        <v>1</v>
      </c>
      <c r="D34" s="4"/>
      <c r="E34" s="4">
        <v>2</v>
      </c>
      <c r="F34" s="4">
        <v>2</v>
      </c>
      <c r="G34" s="4">
        <v>1</v>
      </c>
      <c r="H34" s="46">
        <v>1</v>
      </c>
      <c r="I34" s="4"/>
      <c r="J34" s="4"/>
      <c r="K34" s="6">
        <f t="shared" si="0"/>
        <v>7</v>
      </c>
      <c r="L34" s="96"/>
    </row>
    <row r="35" spans="1:12" ht="24.75" thickBot="1">
      <c r="A35" s="78"/>
      <c r="B35" s="3" t="s">
        <v>31</v>
      </c>
      <c r="C35" s="4">
        <v>1</v>
      </c>
      <c r="D35" s="4"/>
      <c r="E35" s="4">
        <v>1</v>
      </c>
      <c r="F35" s="4">
        <v>2</v>
      </c>
      <c r="G35" s="4">
        <v>1</v>
      </c>
      <c r="H35" s="46">
        <v>1</v>
      </c>
      <c r="I35" s="4"/>
      <c r="J35" s="4"/>
      <c r="K35" s="6">
        <f t="shared" ref="K35:K66" si="1">C35+D35+E35+F35+G35+H35+I35+J35</f>
        <v>6</v>
      </c>
      <c r="L35" s="96"/>
    </row>
    <row r="36" spans="1:12" ht="24.75" thickBot="1">
      <c r="A36" s="85"/>
      <c r="B36" s="7" t="s">
        <v>32</v>
      </c>
      <c r="C36" s="8">
        <v>1</v>
      </c>
      <c r="D36" s="8">
        <v>1</v>
      </c>
      <c r="E36" s="8">
        <v>2</v>
      </c>
      <c r="F36" s="8">
        <v>2</v>
      </c>
      <c r="G36" s="8">
        <v>1</v>
      </c>
      <c r="H36" s="47">
        <v>1</v>
      </c>
      <c r="I36" s="8"/>
      <c r="J36" s="8"/>
      <c r="K36" s="6">
        <f t="shared" si="1"/>
        <v>8</v>
      </c>
      <c r="L36" s="97"/>
    </row>
    <row r="37" spans="1:12" ht="15.75" customHeight="1" thickBot="1">
      <c r="A37" s="89">
        <v>43810</v>
      </c>
      <c r="B37" s="10" t="s">
        <v>16</v>
      </c>
      <c r="C37" s="2"/>
      <c r="D37" s="2"/>
      <c r="E37" s="2"/>
      <c r="F37" s="2"/>
      <c r="G37" s="2"/>
      <c r="H37" s="45"/>
      <c r="I37" s="2"/>
      <c r="J37" s="2"/>
      <c r="K37" s="6">
        <f t="shared" si="1"/>
        <v>0</v>
      </c>
      <c r="L37" s="95">
        <f>K37+K38+K39+K40+K41</f>
        <v>6</v>
      </c>
    </row>
    <row r="38" spans="1:12" ht="15.75" customHeight="1" thickBot="1">
      <c r="A38" s="78"/>
      <c r="B38" s="3" t="s">
        <v>17</v>
      </c>
      <c r="C38" s="4"/>
      <c r="D38" s="4"/>
      <c r="E38" s="4"/>
      <c r="F38" s="4"/>
      <c r="G38" s="4"/>
      <c r="H38" s="46"/>
      <c r="I38" s="4"/>
      <c r="J38" s="4"/>
      <c r="K38" s="6">
        <f t="shared" si="1"/>
        <v>0</v>
      </c>
      <c r="L38" s="96"/>
    </row>
    <row r="39" spans="1:12" ht="15.75" customHeight="1" thickBot="1">
      <c r="A39" s="78"/>
      <c r="B39" s="3" t="s">
        <v>18</v>
      </c>
      <c r="C39" s="4"/>
      <c r="D39" s="4">
        <v>1</v>
      </c>
      <c r="E39" s="4"/>
      <c r="F39" s="4">
        <v>2</v>
      </c>
      <c r="G39" s="4"/>
      <c r="H39" s="46"/>
      <c r="I39" s="4"/>
      <c r="J39" s="4"/>
      <c r="K39" s="6">
        <f t="shared" si="1"/>
        <v>3</v>
      </c>
      <c r="L39" s="96"/>
    </row>
    <row r="40" spans="1:12" ht="15.75" customHeight="1" thickBot="1">
      <c r="A40" s="78"/>
      <c r="B40" s="3" t="s">
        <v>19</v>
      </c>
      <c r="C40" s="4"/>
      <c r="D40" s="4"/>
      <c r="E40" s="4"/>
      <c r="F40" s="4">
        <v>2</v>
      </c>
      <c r="G40" s="4"/>
      <c r="H40" s="46"/>
      <c r="I40" s="4"/>
      <c r="J40" s="4"/>
      <c r="K40" s="6">
        <f t="shared" si="1"/>
        <v>2</v>
      </c>
      <c r="L40" s="96"/>
    </row>
    <row r="41" spans="1:12" ht="15.75" customHeight="1" thickBot="1">
      <c r="A41" s="88"/>
      <c r="B41" s="7" t="s">
        <v>20</v>
      </c>
      <c r="C41" s="8"/>
      <c r="D41" s="8"/>
      <c r="E41" s="8"/>
      <c r="F41" s="8">
        <v>1</v>
      </c>
      <c r="G41" s="8"/>
      <c r="H41" s="47"/>
      <c r="I41" s="8"/>
      <c r="J41" s="8"/>
      <c r="K41" s="59">
        <f t="shared" si="1"/>
        <v>1</v>
      </c>
      <c r="L41" s="97"/>
    </row>
    <row r="42" spans="1:12" ht="15.75" customHeight="1">
      <c r="A42" s="87">
        <v>43790</v>
      </c>
      <c r="B42" s="25" t="s">
        <v>117</v>
      </c>
      <c r="C42" s="26"/>
      <c r="D42" s="26"/>
      <c r="E42" s="26">
        <v>1</v>
      </c>
      <c r="F42" s="26">
        <v>2</v>
      </c>
      <c r="G42" s="26"/>
      <c r="H42" s="56"/>
      <c r="I42" s="26"/>
      <c r="J42" s="26"/>
      <c r="K42" s="58">
        <f t="shared" si="1"/>
        <v>3</v>
      </c>
      <c r="L42" s="101">
        <f>K42+K43+K44+K45+K46</f>
        <v>42</v>
      </c>
    </row>
    <row r="43" spans="1:12" ht="15" customHeight="1" thickBot="1">
      <c r="A43" s="81"/>
      <c r="B43" s="25" t="s">
        <v>38</v>
      </c>
      <c r="C43" s="26"/>
      <c r="D43" s="26">
        <v>2</v>
      </c>
      <c r="E43" s="26">
        <v>1</v>
      </c>
      <c r="F43" s="26">
        <v>3</v>
      </c>
      <c r="G43" s="26">
        <v>1</v>
      </c>
      <c r="H43" s="65">
        <v>6</v>
      </c>
      <c r="I43" s="26"/>
      <c r="J43" s="26"/>
      <c r="K43" s="58">
        <f t="shared" si="1"/>
        <v>13</v>
      </c>
      <c r="L43" s="96"/>
    </row>
    <row r="44" spans="1:12" ht="13.5" customHeight="1" thickBot="1">
      <c r="A44" s="81"/>
      <c r="B44" s="3" t="s">
        <v>39</v>
      </c>
      <c r="C44" s="4">
        <v>1</v>
      </c>
      <c r="D44" s="4">
        <v>2</v>
      </c>
      <c r="E44" s="4">
        <v>1</v>
      </c>
      <c r="F44" s="4">
        <v>2</v>
      </c>
      <c r="G44" s="4">
        <v>1</v>
      </c>
      <c r="H44" s="46">
        <v>2</v>
      </c>
      <c r="I44" s="4"/>
      <c r="J44" s="4"/>
      <c r="K44" s="6">
        <f t="shared" si="1"/>
        <v>9</v>
      </c>
      <c r="L44" s="96"/>
    </row>
    <row r="45" spans="1:12" ht="15.75" customHeight="1" thickBot="1">
      <c r="A45" s="81"/>
      <c r="B45" s="3" t="s">
        <v>40</v>
      </c>
      <c r="C45" s="4">
        <v>1</v>
      </c>
      <c r="D45" s="4"/>
      <c r="E45" s="4">
        <v>1</v>
      </c>
      <c r="F45" s="4">
        <v>4</v>
      </c>
      <c r="G45" s="4">
        <v>1</v>
      </c>
      <c r="H45" s="46">
        <v>1</v>
      </c>
      <c r="I45" s="4"/>
      <c r="J45" s="4"/>
      <c r="K45" s="6">
        <f t="shared" si="1"/>
        <v>8</v>
      </c>
      <c r="L45" s="96"/>
    </row>
    <row r="46" spans="1:12" ht="15.75" customHeight="1" thickBot="1">
      <c r="A46" s="90"/>
      <c r="B46" s="7" t="s">
        <v>41</v>
      </c>
      <c r="C46" s="8">
        <v>1</v>
      </c>
      <c r="D46" s="8">
        <v>1</v>
      </c>
      <c r="E46" s="8">
        <v>1</v>
      </c>
      <c r="F46" s="8">
        <v>4</v>
      </c>
      <c r="G46" s="8">
        <v>1</v>
      </c>
      <c r="H46" s="47">
        <v>1</v>
      </c>
      <c r="I46" s="8"/>
      <c r="J46" s="9"/>
      <c r="K46" s="6">
        <f t="shared" si="1"/>
        <v>9</v>
      </c>
      <c r="L46" s="97"/>
    </row>
    <row r="47" spans="1:12" ht="15.75" customHeight="1" thickBot="1">
      <c r="A47" s="92">
        <v>43812</v>
      </c>
      <c r="B47" s="13" t="s">
        <v>42</v>
      </c>
      <c r="C47" s="11">
        <v>1</v>
      </c>
      <c r="D47" s="11"/>
      <c r="E47" s="11">
        <v>2</v>
      </c>
      <c r="F47" s="66">
        <v>2</v>
      </c>
      <c r="G47" s="11">
        <v>1</v>
      </c>
      <c r="H47" s="50"/>
      <c r="I47" s="11"/>
      <c r="J47" s="11"/>
      <c r="K47" s="6">
        <f t="shared" si="1"/>
        <v>6</v>
      </c>
      <c r="L47" s="95">
        <f>K47+K48+K49+K50+K51</f>
        <v>28</v>
      </c>
    </row>
    <row r="48" spans="1:12" ht="15.75" customHeight="1" thickBot="1">
      <c r="A48" s="93"/>
      <c r="B48" s="14" t="s">
        <v>43</v>
      </c>
      <c r="C48" s="5">
        <v>1</v>
      </c>
      <c r="D48" s="5"/>
      <c r="E48" s="5">
        <v>2</v>
      </c>
      <c r="F48" s="5">
        <v>1</v>
      </c>
      <c r="G48" s="5">
        <v>1</v>
      </c>
      <c r="H48" s="51">
        <v>1</v>
      </c>
      <c r="I48" s="5"/>
      <c r="J48" s="5"/>
      <c r="K48" s="6">
        <f t="shared" si="1"/>
        <v>6</v>
      </c>
      <c r="L48" s="96"/>
    </row>
    <row r="49" spans="1:12" ht="15.75" customHeight="1" thickBot="1">
      <c r="A49" s="93"/>
      <c r="B49" s="14" t="s">
        <v>44</v>
      </c>
      <c r="C49" s="5">
        <v>1</v>
      </c>
      <c r="D49" s="5"/>
      <c r="E49" s="5">
        <v>2</v>
      </c>
      <c r="F49" s="5">
        <v>1</v>
      </c>
      <c r="G49" s="5">
        <v>1</v>
      </c>
      <c r="H49" s="51">
        <v>1</v>
      </c>
      <c r="I49" s="5"/>
      <c r="J49" s="5"/>
      <c r="K49" s="6">
        <f t="shared" si="1"/>
        <v>6</v>
      </c>
      <c r="L49" s="96"/>
    </row>
    <row r="50" spans="1:12" ht="15.75" customHeight="1" thickBot="1">
      <c r="A50" s="93"/>
      <c r="B50" s="14" t="s">
        <v>45</v>
      </c>
      <c r="C50" s="5">
        <v>1</v>
      </c>
      <c r="D50" s="5"/>
      <c r="E50" s="5">
        <v>1</v>
      </c>
      <c r="F50" s="5">
        <v>1</v>
      </c>
      <c r="G50" s="5">
        <v>1</v>
      </c>
      <c r="H50" s="51">
        <v>1</v>
      </c>
      <c r="I50" s="5"/>
      <c r="J50" s="5"/>
      <c r="K50" s="6">
        <f t="shared" si="1"/>
        <v>5</v>
      </c>
      <c r="L50" s="96"/>
    </row>
    <row r="51" spans="1:12" ht="15.75" customHeight="1" thickBot="1">
      <c r="A51" s="94"/>
      <c r="B51" s="15" t="s">
        <v>46</v>
      </c>
      <c r="C51" s="9">
        <v>1</v>
      </c>
      <c r="D51" s="9"/>
      <c r="E51" s="9">
        <v>1</v>
      </c>
      <c r="F51" s="9">
        <v>2</v>
      </c>
      <c r="G51" s="9">
        <v>1</v>
      </c>
      <c r="H51" s="52"/>
      <c r="I51" s="9"/>
      <c r="J51" s="9"/>
      <c r="K51" s="6">
        <f t="shared" si="1"/>
        <v>5</v>
      </c>
      <c r="L51" s="97"/>
    </row>
    <row r="52" spans="1:12" ht="13.5" thickBot="1">
      <c r="A52" s="87">
        <v>43811</v>
      </c>
      <c r="B52" s="37" t="s">
        <v>103</v>
      </c>
      <c r="C52" s="2">
        <v>2</v>
      </c>
      <c r="D52" s="2">
        <v>2</v>
      </c>
      <c r="E52" s="2">
        <v>3</v>
      </c>
      <c r="F52" s="2">
        <v>1</v>
      </c>
      <c r="G52" s="2">
        <v>2</v>
      </c>
      <c r="H52" s="45">
        <v>1</v>
      </c>
      <c r="I52" s="2">
        <v>1</v>
      </c>
      <c r="J52" s="2">
        <v>1</v>
      </c>
      <c r="K52" s="6">
        <f t="shared" si="1"/>
        <v>13</v>
      </c>
      <c r="L52" s="95">
        <f>K52+K53+K54+K55+K56+K57+K58+K59</f>
        <v>68</v>
      </c>
    </row>
    <row r="53" spans="1:12" ht="13.5" customHeight="1" thickBot="1">
      <c r="A53" s="78"/>
      <c r="B53" s="38" t="s">
        <v>104</v>
      </c>
      <c r="C53" s="4">
        <v>2</v>
      </c>
      <c r="D53" s="4">
        <v>1</v>
      </c>
      <c r="E53" s="4">
        <v>2</v>
      </c>
      <c r="F53" s="4">
        <v>2</v>
      </c>
      <c r="G53" s="4">
        <v>2</v>
      </c>
      <c r="H53" s="46">
        <v>3</v>
      </c>
      <c r="I53" s="4">
        <v>1</v>
      </c>
      <c r="J53" s="4"/>
      <c r="K53" s="6">
        <f t="shared" si="1"/>
        <v>13</v>
      </c>
      <c r="L53" s="96"/>
    </row>
    <row r="54" spans="1:12" ht="13.5" thickBot="1">
      <c r="A54" s="78"/>
      <c r="B54" s="38" t="s">
        <v>105</v>
      </c>
      <c r="C54" s="4">
        <v>1</v>
      </c>
      <c r="D54" s="4">
        <v>1</v>
      </c>
      <c r="E54" s="4">
        <v>2</v>
      </c>
      <c r="F54" s="4">
        <v>2</v>
      </c>
      <c r="G54" s="4">
        <v>1</v>
      </c>
      <c r="H54" s="46">
        <v>2</v>
      </c>
      <c r="I54" s="4">
        <v>1</v>
      </c>
      <c r="J54" s="4">
        <v>1</v>
      </c>
      <c r="K54" s="6">
        <f t="shared" si="1"/>
        <v>11</v>
      </c>
      <c r="L54" s="96"/>
    </row>
    <row r="55" spans="1:12" ht="13.5" thickBot="1">
      <c r="A55" s="78"/>
      <c r="B55" s="38" t="s">
        <v>106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6">
        <v>1</v>
      </c>
      <c r="I55" s="4"/>
      <c r="J55" s="4">
        <v>1</v>
      </c>
      <c r="K55" s="6">
        <f t="shared" si="1"/>
        <v>7</v>
      </c>
      <c r="L55" s="96"/>
    </row>
    <row r="56" spans="1:12" ht="13.5" customHeight="1" thickBot="1">
      <c r="A56" s="78"/>
      <c r="B56" s="38" t="s">
        <v>107</v>
      </c>
      <c r="C56" s="4">
        <v>2</v>
      </c>
      <c r="D56" s="4">
        <v>1</v>
      </c>
      <c r="E56" s="4">
        <v>2</v>
      </c>
      <c r="F56" s="4">
        <v>2</v>
      </c>
      <c r="G56" s="4"/>
      <c r="H56" s="46">
        <v>2</v>
      </c>
      <c r="I56" s="4"/>
      <c r="J56" s="4"/>
      <c r="K56" s="6">
        <f t="shared" si="1"/>
        <v>9</v>
      </c>
      <c r="L56" s="96"/>
    </row>
    <row r="57" spans="1:12" ht="13.5" thickBot="1">
      <c r="A57" s="78"/>
      <c r="B57" s="38" t="s">
        <v>108</v>
      </c>
      <c r="C57" s="4">
        <v>1</v>
      </c>
      <c r="D57" s="4">
        <v>1</v>
      </c>
      <c r="E57" s="4">
        <v>1</v>
      </c>
      <c r="F57" s="4">
        <v>1</v>
      </c>
      <c r="G57" s="4"/>
      <c r="H57" s="46">
        <v>3</v>
      </c>
      <c r="I57" s="4"/>
      <c r="J57" s="4"/>
      <c r="K57" s="6">
        <f t="shared" si="1"/>
        <v>7</v>
      </c>
      <c r="L57" s="96"/>
    </row>
    <row r="58" spans="1:12" ht="13.5" thickBot="1">
      <c r="A58" s="78"/>
      <c r="B58" s="38" t="s">
        <v>109</v>
      </c>
      <c r="C58" s="4">
        <v>1</v>
      </c>
      <c r="D58" s="4"/>
      <c r="E58" s="4">
        <v>1</v>
      </c>
      <c r="F58" s="4">
        <v>1</v>
      </c>
      <c r="G58" s="4"/>
      <c r="H58" s="46"/>
      <c r="I58" s="4"/>
      <c r="J58" s="4"/>
      <c r="K58" s="6">
        <f t="shared" si="1"/>
        <v>3</v>
      </c>
      <c r="L58" s="96"/>
    </row>
    <row r="59" spans="1:12" ht="13.5" thickBot="1">
      <c r="A59" s="88"/>
      <c r="B59" s="39" t="s">
        <v>110</v>
      </c>
      <c r="C59" s="8">
        <v>2</v>
      </c>
      <c r="D59" s="8"/>
      <c r="E59" s="8">
        <v>1</v>
      </c>
      <c r="F59" s="8">
        <v>2</v>
      </c>
      <c r="G59" s="8"/>
      <c r="H59" s="47"/>
      <c r="I59" s="8"/>
      <c r="J59" s="8"/>
      <c r="K59" s="6">
        <f t="shared" si="1"/>
        <v>5</v>
      </c>
      <c r="L59" s="97"/>
    </row>
    <row r="60" spans="1:12" ht="13.5" customHeight="1" thickBot="1">
      <c r="A60" s="86" t="s">
        <v>121</v>
      </c>
      <c r="B60" s="3" t="s">
        <v>6</v>
      </c>
      <c r="C60" s="4">
        <v>1</v>
      </c>
      <c r="D60" s="4">
        <v>2</v>
      </c>
      <c r="E60" s="4">
        <v>1</v>
      </c>
      <c r="F60" s="4">
        <v>2</v>
      </c>
      <c r="G60" s="4"/>
      <c r="H60" s="46">
        <v>1</v>
      </c>
      <c r="I60" s="4"/>
      <c r="J60" s="4"/>
      <c r="K60" s="6">
        <f t="shared" si="1"/>
        <v>7</v>
      </c>
      <c r="L60" s="95">
        <f>K60+K61+K62+K63+K64+K65+K66+K67+K68+K69</f>
        <v>53</v>
      </c>
    </row>
    <row r="61" spans="1:12" ht="12" customHeight="1" thickBot="1">
      <c r="A61" s="78"/>
      <c r="B61" s="3" t="s">
        <v>7</v>
      </c>
      <c r="C61" s="4">
        <v>1</v>
      </c>
      <c r="D61" s="4"/>
      <c r="E61" s="4">
        <v>2</v>
      </c>
      <c r="F61" s="4">
        <v>2</v>
      </c>
      <c r="G61" s="4">
        <v>1</v>
      </c>
      <c r="H61" s="46">
        <v>1</v>
      </c>
      <c r="I61" s="4"/>
      <c r="J61" s="4">
        <v>1</v>
      </c>
      <c r="K61" s="6">
        <f t="shared" si="1"/>
        <v>8</v>
      </c>
      <c r="L61" s="96"/>
    </row>
    <row r="62" spans="1:12" ht="15.75" customHeight="1" thickBot="1">
      <c r="A62" s="78"/>
      <c r="B62" s="3" t="s">
        <v>8</v>
      </c>
      <c r="C62" s="4">
        <v>2</v>
      </c>
      <c r="D62" s="4"/>
      <c r="E62" s="4">
        <v>1</v>
      </c>
      <c r="F62" s="4">
        <v>2</v>
      </c>
      <c r="G62" s="4"/>
      <c r="H62" s="46">
        <v>4</v>
      </c>
      <c r="I62" s="4"/>
      <c r="J62" s="4"/>
      <c r="K62" s="6">
        <f t="shared" si="1"/>
        <v>9</v>
      </c>
      <c r="L62" s="96"/>
    </row>
    <row r="63" spans="1:12" ht="15.75" customHeight="1" thickBot="1">
      <c r="A63" s="78"/>
      <c r="B63" s="3" t="s">
        <v>9</v>
      </c>
      <c r="C63" s="4">
        <v>1</v>
      </c>
      <c r="D63" s="4"/>
      <c r="E63" s="4">
        <v>2</v>
      </c>
      <c r="F63" s="4">
        <v>3</v>
      </c>
      <c r="G63" s="4">
        <v>1</v>
      </c>
      <c r="H63" s="46">
        <v>4</v>
      </c>
      <c r="I63" s="4"/>
      <c r="J63" s="4">
        <v>1</v>
      </c>
      <c r="K63" s="6">
        <f t="shared" si="1"/>
        <v>12</v>
      </c>
      <c r="L63" s="96"/>
    </row>
    <row r="64" spans="1:12" ht="15.75" customHeight="1" thickBot="1">
      <c r="A64" s="78"/>
      <c r="B64" s="3" t="s">
        <v>10</v>
      </c>
      <c r="C64" s="4">
        <v>1</v>
      </c>
      <c r="D64" s="4"/>
      <c r="E64" s="4"/>
      <c r="F64" s="4"/>
      <c r="G64" s="4"/>
      <c r="H64" s="46">
        <v>1</v>
      </c>
      <c r="I64" s="4"/>
      <c r="J64" s="4"/>
      <c r="K64" s="6">
        <f t="shared" si="1"/>
        <v>2</v>
      </c>
      <c r="L64" s="96"/>
    </row>
    <row r="65" spans="1:12" ht="15.75" customHeight="1" thickBot="1">
      <c r="A65" s="78"/>
      <c r="B65" s="3" t="s">
        <v>11</v>
      </c>
      <c r="C65" s="4">
        <v>1</v>
      </c>
      <c r="D65" s="4"/>
      <c r="E65" s="4">
        <v>2</v>
      </c>
      <c r="F65" s="4">
        <v>2</v>
      </c>
      <c r="G65" s="4"/>
      <c r="H65" s="46">
        <v>1</v>
      </c>
      <c r="I65" s="4"/>
      <c r="J65" s="4"/>
      <c r="K65" s="6">
        <f t="shared" si="1"/>
        <v>6</v>
      </c>
      <c r="L65" s="96"/>
    </row>
    <row r="66" spans="1:12" ht="14.25" customHeight="1" thickBot="1">
      <c r="A66" s="78"/>
      <c r="B66" s="3" t="s">
        <v>12</v>
      </c>
      <c r="C66" s="4"/>
      <c r="D66" s="4"/>
      <c r="E66" s="4"/>
      <c r="F66" s="4"/>
      <c r="G66" s="4"/>
      <c r="H66" s="46">
        <v>1</v>
      </c>
      <c r="I66" s="4"/>
      <c r="J66" s="4"/>
      <c r="K66" s="6">
        <f t="shared" si="1"/>
        <v>1</v>
      </c>
      <c r="L66" s="96"/>
    </row>
    <row r="67" spans="1:12" ht="13.5" customHeight="1" thickBot="1">
      <c r="A67" s="78"/>
      <c r="B67" s="3" t="s">
        <v>13</v>
      </c>
      <c r="C67" s="4">
        <v>2</v>
      </c>
      <c r="D67" s="4"/>
      <c r="E67" s="4">
        <v>1</v>
      </c>
      <c r="F67" s="4"/>
      <c r="G67" s="4"/>
      <c r="H67" s="46"/>
      <c r="I67" s="4"/>
      <c r="J67" s="4">
        <v>1</v>
      </c>
      <c r="K67" s="6">
        <f t="shared" ref="K67:K98" si="2">C67+D67+E67+F67+G67+H67+I67+J67</f>
        <v>4</v>
      </c>
      <c r="L67" s="96"/>
    </row>
    <row r="68" spans="1:12" ht="12.75" customHeight="1" thickBot="1">
      <c r="A68" s="78"/>
      <c r="B68" s="3" t="s">
        <v>14</v>
      </c>
      <c r="C68" s="4">
        <v>1</v>
      </c>
      <c r="D68" s="4"/>
      <c r="E68" s="4"/>
      <c r="F68" s="4"/>
      <c r="G68" s="4"/>
      <c r="H68" s="46"/>
      <c r="I68" s="4"/>
      <c r="J68" s="4"/>
      <c r="K68" s="6">
        <f t="shared" si="2"/>
        <v>1</v>
      </c>
      <c r="L68" s="96"/>
    </row>
    <row r="69" spans="1:12" ht="13.5" customHeight="1" thickBot="1">
      <c r="A69" s="85"/>
      <c r="B69" s="7" t="s">
        <v>15</v>
      </c>
      <c r="C69" s="8">
        <v>1</v>
      </c>
      <c r="D69" s="8"/>
      <c r="E69" s="8">
        <v>2</v>
      </c>
      <c r="F69" s="8"/>
      <c r="G69" s="8"/>
      <c r="H69" s="47"/>
      <c r="I69" s="8"/>
      <c r="J69" s="8"/>
      <c r="K69" s="6">
        <f t="shared" si="2"/>
        <v>3</v>
      </c>
      <c r="L69" s="97"/>
    </row>
    <row r="70" spans="1:12" ht="15.75" customHeight="1" thickBot="1">
      <c r="A70" s="81">
        <v>43791</v>
      </c>
      <c r="B70" s="10" t="s">
        <v>52</v>
      </c>
      <c r="C70" s="2">
        <v>1</v>
      </c>
      <c r="D70" s="2"/>
      <c r="E70" s="2">
        <v>2</v>
      </c>
      <c r="F70" s="2">
        <v>1</v>
      </c>
      <c r="G70" s="2">
        <v>1</v>
      </c>
      <c r="H70" s="45">
        <v>1</v>
      </c>
      <c r="I70" s="2"/>
      <c r="J70" s="2">
        <v>1</v>
      </c>
      <c r="K70" s="6">
        <f t="shared" si="2"/>
        <v>7</v>
      </c>
      <c r="L70" s="95">
        <f>K70+K71+K72+K73+K74</f>
        <v>34</v>
      </c>
    </row>
    <row r="71" spans="1:12" ht="13.5" customHeight="1" thickBot="1">
      <c r="A71" s="78"/>
      <c r="B71" s="3" t="s">
        <v>53</v>
      </c>
      <c r="C71" s="4">
        <v>1</v>
      </c>
      <c r="D71" s="4"/>
      <c r="E71" s="4">
        <v>2</v>
      </c>
      <c r="F71" s="4">
        <v>2</v>
      </c>
      <c r="G71" s="4">
        <v>1</v>
      </c>
      <c r="H71" s="46">
        <v>3</v>
      </c>
      <c r="I71" s="4"/>
      <c r="J71" s="4"/>
      <c r="K71" s="6">
        <f t="shared" si="2"/>
        <v>9</v>
      </c>
      <c r="L71" s="96"/>
    </row>
    <row r="72" spans="1:12" ht="15.75" customHeight="1" thickBot="1">
      <c r="A72" s="78"/>
      <c r="B72" s="3" t="s">
        <v>54</v>
      </c>
      <c r="C72" s="4">
        <v>1</v>
      </c>
      <c r="D72" s="4"/>
      <c r="E72" s="4">
        <v>2</v>
      </c>
      <c r="F72" s="4">
        <v>1</v>
      </c>
      <c r="G72" s="4">
        <v>1</v>
      </c>
      <c r="H72" s="46">
        <v>1</v>
      </c>
      <c r="I72" s="4"/>
      <c r="J72" s="4">
        <v>1</v>
      </c>
      <c r="K72" s="6">
        <f t="shared" si="2"/>
        <v>7</v>
      </c>
      <c r="L72" s="96"/>
    </row>
    <row r="73" spans="1:12" ht="15.75" customHeight="1" thickBot="1">
      <c r="A73" s="78"/>
      <c r="B73" s="3" t="s">
        <v>55</v>
      </c>
      <c r="C73" s="4">
        <v>1</v>
      </c>
      <c r="D73" s="4"/>
      <c r="E73" s="4">
        <v>1</v>
      </c>
      <c r="F73" s="4">
        <v>1</v>
      </c>
      <c r="G73" s="4">
        <v>1</v>
      </c>
      <c r="H73" s="46">
        <v>1</v>
      </c>
      <c r="I73" s="4"/>
      <c r="J73" s="4"/>
      <c r="K73" s="6">
        <f t="shared" si="2"/>
        <v>5</v>
      </c>
      <c r="L73" s="96"/>
    </row>
    <row r="74" spans="1:12" ht="15.75" customHeight="1" thickBot="1">
      <c r="A74" s="85"/>
      <c r="B74" s="17" t="s">
        <v>56</v>
      </c>
      <c r="C74" s="18">
        <v>2</v>
      </c>
      <c r="D74" s="18">
        <v>1</v>
      </c>
      <c r="E74" s="18">
        <v>1</v>
      </c>
      <c r="F74" s="18">
        <v>1</v>
      </c>
      <c r="G74" s="18"/>
      <c r="H74" s="53">
        <v>1</v>
      </c>
      <c r="I74" s="18"/>
      <c r="J74" s="18"/>
      <c r="K74" s="6">
        <f t="shared" si="2"/>
        <v>6</v>
      </c>
      <c r="L74" s="97"/>
    </row>
    <row r="75" spans="1:12" ht="13.5" customHeight="1" thickBot="1">
      <c r="A75" s="89">
        <v>43801</v>
      </c>
      <c r="B75" s="35" t="s">
        <v>88</v>
      </c>
      <c r="C75" s="36">
        <v>1</v>
      </c>
      <c r="D75" s="36"/>
      <c r="E75" s="36">
        <v>1</v>
      </c>
      <c r="F75" s="36">
        <v>1</v>
      </c>
      <c r="G75" s="36">
        <v>1</v>
      </c>
      <c r="H75" s="54">
        <v>1</v>
      </c>
      <c r="I75" s="36"/>
      <c r="J75" s="36"/>
      <c r="K75" s="6">
        <f t="shared" si="2"/>
        <v>5</v>
      </c>
      <c r="L75" s="95">
        <f>K75+K76+K77+K78+K79</f>
        <v>32</v>
      </c>
    </row>
    <row r="76" spans="1:12" ht="13.5" customHeight="1" thickBot="1">
      <c r="A76" s="81"/>
      <c r="B76" s="33" t="s">
        <v>89</v>
      </c>
      <c r="C76" s="4">
        <v>2</v>
      </c>
      <c r="D76" s="4">
        <v>1</v>
      </c>
      <c r="E76" s="4">
        <v>1</v>
      </c>
      <c r="F76" s="4">
        <v>1</v>
      </c>
      <c r="G76" s="4">
        <v>1</v>
      </c>
      <c r="H76" s="46">
        <v>2</v>
      </c>
      <c r="I76" s="4"/>
      <c r="J76" s="4"/>
      <c r="K76" s="6">
        <f t="shared" si="2"/>
        <v>8</v>
      </c>
      <c r="L76" s="96"/>
    </row>
    <row r="77" spans="1:12" ht="15.75" customHeight="1" thickBot="1">
      <c r="A77" s="81"/>
      <c r="B77" s="33" t="s">
        <v>90</v>
      </c>
      <c r="C77" s="4">
        <v>1</v>
      </c>
      <c r="D77" s="4"/>
      <c r="E77" s="4">
        <v>1</v>
      </c>
      <c r="F77" s="4">
        <v>1</v>
      </c>
      <c r="G77" s="4">
        <v>1</v>
      </c>
      <c r="H77" s="46">
        <v>2</v>
      </c>
      <c r="I77" s="4"/>
      <c r="J77" s="4"/>
      <c r="K77" s="6">
        <f t="shared" si="2"/>
        <v>6</v>
      </c>
      <c r="L77" s="96"/>
    </row>
    <row r="78" spans="1:12" ht="15.75" customHeight="1" thickBot="1">
      <c r="A78" s="81"/>
      <c r="B78" s="33" t="s">
        <v>91</v>
      </c>
      <c r="C78" s="4">
        <v>1</v>
      </c>
      <c r="D78" s="4"/>
      <c r="E78" s="4">
        <v>1</v>
      </c>
      <c r="F78" s="4">
        <v>1</v>
      </c>
      <c r="G78" s="4">
        <v>1</v>
      </c>
      <c r="H78" s="46">
        <v>1</v>
      </c>
      <c r="I78" s="4"/>
      <c r="J78" s="4"/>
      <c r="K78" s="6">
        <f t="shared" si="2"/>
        <v>5</v>
      </c>
      <c r="L78" s="96"/>
    </row>
    <row r="79" spans="1:12" ht="15.75" customHeight="1" thickBot="1">
      <c r="A79" s="90"/>
      <c r="B79" s="34" t="s">
        <v>92</v>
      </c>
      <c r="C79" s="8">
        <v>2</v>
      </c>
      <c r="D79" s="8">
        <v>1</v>
      </c>
      <c r="E79" s="8">
        <v>1</v>
      </c>
      <c r="F79" s="8">
        <v>2</v>
      </c>
      <c r="G79" s="8">
        <v>1</v>
      </c>
      <c r="H79" s="47">
        <v>1</v>
      </c>
      <c r="I79" s="8"/>
      <c r="J79" s="8"/>
      <c r="K79" s="6">
        <f t="shared" si="2"/>
        <v>8</v>
      </c>
      <c r="L79" s="97"/>
    </row>
    <row r="80" spans="1:12" ht="15.75" customHeight="1" thickBot="1">
      <c r="A80" s="89">
        <v>43802</v>
      </c>
      <c r="B80" s="13" t="s">
        <v>70</v>
      </c>
      <c r="C80" s="11">
        <v>1</v>
      </c>
      <c r="D80" s="11">
        <v>1</v>
      </c>
      <c r="E80" s="11">
        <v>1</v>
      </c>
      <c r="F80" s="11">
        <v>3</v>
      </c>
      <c r="G80" s="11">
        <v>1</v>
      </c>
      <c r="H80" s="50">
        <v>1</v>
      </c>
      <c r="I80" s="11">
        <v>1</v>
      </c>
      <c r="J80" s="11">
        <v>1</v>
      </c>
      <c r="K80" s="6">
        <f t="shared" si="2"/>
        <v>10</v>
      </c>
      <c r="L80" s="95">
        <f>K80+K81+K82+K83+K84</f>
        <v>39</v>
      </c>
    </row>
    <row r="81" spans="1:20" ht="15.75" customHeight="1" thickBot="1">
      <c r="A81" s="81"/>
      <c r="B81" s="14" t="s">
        <v>71</v>
      </c>
      <c r="C81" s="5">
        <v>1</v>
      </c>
      <c r="D81" s="5"/>
      <c r="E81" s="5">
        <v>2</v>
      </c>
      <c r="F81" s="5">
        <v>2</v>
      </c>
      <c r="G81" s="5">
        <v>1</v>
      </c>
      <c r="H81" s="51">
        <v>2</v>
      </c>
      <c r="I81" s="5"/>
      <c r="J81" s="5">
        <v>1</v>
      </c>
      <c r="K81" s="6">
        <f t="shared" si="2"/>
        <v>9</v>
      </c>
      <c r="L81" s="96"/>
    </row>
    <row r="82" spans="1:20" ht="13.5" customHeight="1" thickBot="1">
      <c r="A82" s="81"/>
      <c r="B82" s="14" t="s">
        <v>72</v>
      </c>
      <c r="C82" s="5">
        <v>2</v>
      </c>
      <c r="D82" s="5"/>
      <c r="E82" s="5">
        <v>1</v>
      </c>
      <c r="F82" s="5">
        <v>1</v>
      </c>
      <c r="G82" s="5">
        <v>1</v>
      </c>
      <c r="H82" s="51">
        <v>2</v>
      </c>
      <c r="I82" s="5"/>
      <c r="J82" s="5"/>
      <c r="K82" s="6">
        <f t="shared" si="2"/>
        <v>7</v>
      </c>
      <c r="L82" s="96"/>
    </row>
    <row r="83" spans="1:20" ht="15.75" customHeight="1" thickBot="1">
      <c r="A83" s="81"/>
      <c r="B83" s="14" t="s">
        <v>73</v>
      </c>
      <c r="C83" s="5">
        <v>2</v>
      </c>
      <c r="D83" s="5"/>
      <c r="E83" s="5"/>
      <c r="F83" s="5">
        <v>1</v>
      </c>
      <c r="G83" s="5">
        <v>1</v>
      </c>
      <c r="H83" s="51">
        <v>1</v>
      </c>
      <c r="I83" s="5"/>
      <c r="J83" s="5"/>
      <c r="K83" s="6">
        <f t="shared" si="2"/>
        <v>5</v>
      </c>
      <c r="L83" s="96"/>
    </row>
    <row r="84" spans="1:20" ht="15.75" customHeight="1" thickBot="1">
      <c r="A84" s="91"/>
      <c r="B84" s="7" t="s">
        <v>74</v>
      </c>
      <c r="C84" s="9">
        <v>1</v>
      </c>
      <c r="D84" s="9"/>
      <c r="E84" s="9">
        <v>2</v>
      </c>
      <c r="F84" s="9">
        <v>2</v>
      </c>
      <c r="G84" s="9">
        <v>1</v>
      </c>
      <c r="H84" s="52">
        <v>2</v>
      </c>
      <c r="I84" s="9"/>
      <c r="J84" s="9"/>
      <c r="K84" s="59">
        <f t="shared" si="2"/>
        <v>8</v>
      </c>
      <c r="L84" s="97"/>
    </row>
    <row r="85" spans="1:20" ht="13.5" thickBot="1">
      <c r="A85" s="81">
        <v>43809</v>
      </c>
      <c r="B85" s="32" t="s">
        <v>80</v>
      </c>
      <c r="C85" s="12">
        <v>2</v>
      </c>
      <c r="D85" s="12">
        <v>1</v>
      </c>
      <c r="E85" s="12">
        <v>2</v>
      </c>
      <c r="F85" s="12">
        <v>2</v>
      </c>
      <c r="G85" s="12">
        <v>1</v>
      </c>
      <c r="H85" s="55">
        <v>2</v>
      </c>
      <c r="I85" s="12">
        <v>1</v>
      </c>
      <c r="J85" s="12">
        <v>1</v>
      </c>
      <c r="K85" s="58">
        <f t="shared" si="2"/>
        <v>12</v>
      </c>
      <c r="L85" s="95">
        <f>K85+K86+K87+K88+K89+K90+K91+K92</f>
        <v>75</v>
      </c>
    </row>
    <row r="86" spans="1:20" ht="13.5" thickBot="1">
      <c r="A86" s="78"/>
      <c r="B86" s="33" t="s">
        <v>81</v>
      </c>
      <c r="C86" s="5">
        <v>3</v>
      </c>
      <c r="D86" s="5"/>
      <c r="E86" s="5">
        <v>1</v>
      </c>
      <c r="F86" s="5">
        <v>2</v>
      </c>
      <c r="G86" s="5">
        <v>2</v>
      </c>
      <c r="H86" s="51">
        <v>3</v>
      </c>
      <c r="I86" s="5">
        <v>1</v>
      </c>
      <c r="J86" s="5">
        <v>1</v>
      </c>
      <c r="K86" s="6">
        <f t="shared" si="2"/>
        <v>13</v>
      </c>
      <c r="L86" s="96"/>
    </row>
    <row r="87" spans="1:20" ht="13.5" thickBot="1">
      <c r="A87" s="78"/>
      <c r="B87" s="33" t="s">
        <v>82</v>
      </c>
      <c r="C87" s="5">
        <v>1</v>
      </c>
      <c r="D87" s="5">
        <v>2</v>
      </c>
      <c r="E87" s="5">
        <v>3</v>
      </c>
      <c r="F87" s="5">
        <v>1</v>
      </c>
      <c r="G87" s="5">
        <v>1</v>
      </c>
      <c r="H87" s="51">
        <v>2</v>
      </c>
      <c r="I87" s="5"/>
      <c r="J87" s="5">
        <v>1</v>
      </c>
      <c r="K87" s="6">
        <f t="shared" si="2"/>
        <v>11</v>
      </c>
      <c r="L87" s="96"/>
    </row>
    <row r="88" spans="1:20" ht="13.5" customHeight="1" thickBot="1">
      <c r="A88" s="78"/>
      <c r="B88" s="33" t="s">
        <v>83</v>
      </c>
      <c r="C88" s="5">
        <v>1</v>
      </c>
      <c r="D88" s="5"/>
      <c r="E88" s="5">
        <v>3</v>
      </c>
      <c r="F88" s="5">
        <v>3</v>
      </c>
      <c r="G88" s="5">
        <v>1</v>
      </c>
      <c r="H88" s="51">
        <v>1</v>
      </c>
      <c r="I88" s="5">
        <v>1</v>
      </c>
      <c r="J88" s="5">
        <v>1</v>
      </c>
      <c r="K88" s="6">
        <f t="shared" si="2"/>
        <v>11</v>
      </c>
      <c r="L88" s="96"/>
    </row>
    <row r="89" spans="1:20" ht="13.5" thickBot="1">
      <c r="A89" s="78"/>
      <c r="B89" s="33" t="s">
        <v>84</v>
      </c>
      <c r="C89" s="5">
        <v>2</v>
      </c>
      <c r="D89" s="5">
        <v>1</v>
      </c>
      <c r="E89" s="5">
        <v>2</v>
      </c>
      <c r="F89" s="5">
        <v>1</v>
      </c>
      <c r="G89" s="5">
        <v>1</v>
      </c>
      <c r="H89" s="51">
        <v>1</v>
      </c>
      <c r="I89" s="5"/>
      <c r="J89" s="5"/>
      <c r="K89" s="6">
        <f t="shared" si="2"/>
        <v>8</v>
      </c>
      <c r="L89" s="96"/>
    </row>
    <row r="90" spans="1:20" ht="13.5" thickBot="1">
      <c r="A90" s="78"/>
      <c r="B90" s="33" t="s">
        <v>85</v>
      </c>
      <c r="C90" s="5">
        <v>1</v>
      </c>
      <c r="D90" s="5"/>
      <c r="E90" s="5">
        <v>2</v>
      </c>
      <c r="F90" s="5">
        <v>1</v>
      </c>
      <c r="G90" s="5">
        <v>1</v>
      </c>
      <c r="H90" s="51">
        <v>2</v>
      </c>
      <c r="I90" s="5"/>
      <c r="J90" s="5">
        <v>1</v>
      </c>
      <c r="K90" s="6">
        <f t="shared" si="2"/>
        <v>8</v>
      </c>
      <c r="L90" s="96"/>
    </row>
    <row r="91" spans="1:20" ht="13.5" thickBot="1">
      <c r="A91" s="78"/>
      <c r="B91" s="33" t="s">
        <v>86</v>
      </c>
      <c r="C91" s="5">
        <v>2</v>
      </c>
      <c r="D91" s="5"/>
      <c r="E91" s="5">
        <v>1</v>
      </c>
      <c r="F91" s="5">
        <v>1</v>
      </c>
      <c r="G91" s="5">
        <v>1</v>
      </c>
      <c r="H91" s="51">
        <v>1</v>
      </c>
      <c r="I91" s="5"/>
      <c r="J91" s="5"/>
      <c r="K91" s="6">
        <f t="shared" si="2"/>
        <v>6</v>
      </c>
      <c r="L91" s="96"/>
    </row>
    <row r="92" spans="1:20" ht="13.5" thickBot="1">
      <c r="A92" s="88"/>
      <c r="B92" s="34" t="s">
        <v>87</v>
      </c>
      <c r="C92" s="9">
        <v>1</v>
      </c>
      <c r="D92" s="9">
        <v>1</v>
      </c>
      <c r="E92" s="9">
        <v>1</v>
      </c>
      <c r="F92" s="9">
        <v>2</v>
      </c>
      <c r="G92" s="9">
        <v>1</v>
      </c>
      <c r="H92" s="52"/>
      <c r="I92" s="9"/>
      <c r="J92" s="9"/>
      <c r="K92" s="6">
        <f t="shared" si="2"/>
        <v>6</v>
      </c>
      <c r="L92" s="97"/>
      <c r="M92" s="20"/>
      <c r="N92" s="20"/>
      <c r="O92" s="20"/>
      <c r="P92" s="20"/>
      <c r="Q92" s="20"/>
      <c r="R92" s="20"/>
      <c r="S92" s="20"/>
      <c r="T92" s="20"/>
    </row>
    <row r="93" spans="1:20" s="19" customFormat="1" ht="13.5" customHeight="1" thickBot="1">
      <c r="A93" s="87">
        <v>43799</v>
      </c>
      <c r="B93" s="10" t="s">
        <v>57</v>
      </c>
      <c r="C93" s="2">
        <v>1</v>
      </c>
      <c r="D93" s="2"/>
      <c r="E93" s="2">
        <v>3</v>
      </c>
      <c r="F93" s="2">
        <v>1</v>
      </c>
      <c r="G93" s="2">
        <v>1</v>
      </c>
      <c r="H93" s="45">
        <v>3</v>
      </c>
      <c r="I93" s="2"/>
      <c r="J93" s="11">
        <v>1</v>
      </c>
      <c r="K93" s="6">
        <f t="shared" si="2"/>
        <v>10</v>
      </c>
      <c r="L93" s="95">
        <f>K93+K94+K95+K96</f>
        <v>23</v>
      </c>
      <c r="M93" s="20"/>
      <c r="N93" s="20"/>
      <c r="O93" s="20"/>
      <c r="P93" s="20"/>
      <c r="Q93" s="20"/>
      <c r="R93" s="20"/>
      <c r="S93" s="20"/>
      <c r="T93" s="20"/>
    </row>
    <row r="94" spans="1:20" s="20" customFormat="1" ht="15.75" customHeight="1" thickBot="1">
      <c r="A94" s="78"/>
      <c r="B94" s="3" t="s">
        <v>58</v>
      </c>
      <c r="C94" s="4">
        <v>1</v>
      </c>
      <c r="D94" s="4"/>
      <c r="E94" s="4">
        <v>1</v>
      </c>
      <c r="F94" s="4">
        <v>1</v>
      </c>
      <c r="G94" s="4">
        <v>1</v>
      </c>
      <c r="H94" s="46">
        <v>1</v>
      </c>
      <c r="I94" s="4"/>
      <c r="J94" s="5"/>
      <c r="K94" s="6">
        <f t="shared" si="2"/>
        <v>5</v>
      </c>
      <c r="L94" s="96"/>
    </row>
    <row r="95" spans="1:20" s="20" customFormat="1" ht="15.75" customHeight="1" thickBot="1">
      <c r="A95" s="78"/>
      <c r="B95" s="3" t="s">
        <v>59</v>
      </c>
      <c r="C95" s="4">
        <v>1</v>
      </c>
      <c r="D95" s="4"/>
      <c r="E95" s="4"/>
      <c r="F95" s="4">
        <v>1</v>
      </c>
      <c r="G95" s="4">
        <v>1</v>
      </c>
      <c r="H95" s="46">
        <v>1</v>
      </c>
      <c r="I95" s="4"/>
      <c r="J95" s="5"/>
      <c r="K95" s="6">
        <f t="shared" si="2"/>
        <v>4</v>
      </c>
      <c r="L95" s="96"/>
    </row>
    <row r="96" spans="1:20" s="21" customFormat="1" ht="13.5" customHeight="1" thickBot="1">
      <c r="A96" s="85"/>
      <c r="B96" s="7" t="s">
        <v>60</v>
      </c>
      <c r="C96" s="8">
        <v>1</v>
      </c>
      <c r="D96" s="8"/>
      <c r="E96" s="8">
        <v>2</v>
      </c>
      <c r="F96" s="8">
        <v>1</v>
      </c>
      <c r="G96" s="8"/>
      <c r="H96" s="47"/>
      <c r="I96" s="8"/>
      <c r="J96" s="9"/>
      <c r="K96" s="6">
        <f t="shared" si="2"/>
        <v>4</v>
      </c>
      <c r="L96" s="97"/>
      <c r="M96" s="20"/>
      <c r="N96" s="20"/>
      <c r="O96" s="20"/>
      <c r="P96" s="20"/>
      <c r="Q96" s="20"/>
      <c r="R96" s="20"/>
      <c r="S96" s="20"/>
      <c r="T96" s="20"/>
    </row>
    <row r="97" spans="1:15" ht="16.5" customHeight="1" thickBot="1">
      <c r="A97" s="89">
        <v>43805</v>
      </c>
      <c r="B97" s="25" t="s">
        <v>66</v>
      </c>
      <c r="C97" s="26"/>
      <c r="D97" s="26"/>
      <c r="E97" s="26"/>
      <c r="F97" s="26"/>
      <c r="G97" s="26"/>
      <c r="H97" s="56"/>
      <c r="I97" s="26"/>
      <c r="J97" s="12"/>
      <c r="K97" s="6">
        <f t="shared" si="2"/>
        <v>0</v>
      </c>
      <c r="L97" s="95">
        <f>K97+K98+K99+K100</f>
        <v>17</v>
      </c>
      <c r="O97" s="27"/>
    </row>
    <row r="98" spans="1:15" ht="13.5" customHeight="1" thickBot="1">
      <c r="A98" s="78"/>
      <c r="B98" s="3" t="s">
        <v>67</v>
      </c>
      <c r="C98" s="4">
        <v>1</v>
      </c>
      <c r="D98" s="4"/>
      <c r="E98" s="4">
        <v>1</v>
      </c>
      <c r="F98" s="4"/>
      <c r="G98" s="4"/>
      <c r="H98" s="46">
        <v>3</v>
      </c>
      <c r="I98" s="4"/>
      <c r="J98" s="5"/>
      <c r="K98" s="6">
        <f t="shared" si="2"/>
        <v>5</v>
      </c>
      <c r="L98" s="96"/>
    </row>
    <row r="99" spans="1:15" ht="15.75" customHeight="1" thickBot="1">
      <c r="A99" s="78"/>
      <c r="B99" s="3" t="s">
        <v>68</v>
      </c>
      <c r="C99" s="4">
        <v>1</v>
      </c>
      <c r="D99" s="4"/>
      <c r="E99" s="4">
        <v>1</v>
      </c>
      <c r="F99" s="4">
        <v>2</v>
      </c>
      <c r="G99" s="4"/>
      <c r="H99" s="46">
        <v>1</v>
      </c>
      <c r="I99" s="4"/>
      <c r="J99" s="5"/>
      <c r="K99" s="6">
        <f t="shared" ref="K99:K111" si="3">C99+D99+E99+F99+G99+H99+I99+J99</f>
        <v>5</v>
      </c>
      <c r="L99" s="96"/>
    </row>
    <row r="100" spans="1:15" ht="15.75" customHeight="1" thickBot="1">
      <c r="A100" s="88"/>
      <c r="B100" s="7" t="s">
        <v>69</v>
      </c>
      <c r="C100" s="8">
        <v>2</v>
      </c>
      <c r="D100" s="8"/>
      <c r="E100" s="8">
        <v>1</v>
      </c>
      <c r="F100" s="8">
        <v>3</v>
      </c>
      <c r="G100" s="8"/>
      <c r="H100" s="47">
        <v>1</v>
      </c>
      <c r="I100" s="8"/>
      <c r="J100" s="9"/>
      <c r="K100" s="6">
        <f t="shared" si="3"/>
        <v>7</v>
      </c>
      <c r="L100" s="97"/>
    </row>
    <row r="101" spans="1:15" ht="13.5" customHeight="1" thickBot="1">
      <c r="A101" s="87">
        <v>43797</v>
      </c>
      <c r="B101" s="28" t="s">
        <v>75</v>
      </c>
      <c r="C101" s="11">
        <v>1</v>
      </c>
      <c r="D101" s="11">
        <v>1</v>
      </c>
      <c r="E101" s="11">
        <v>2</v>
      </c>
      <c r="F101" s="11">
        <v>2</v>
      </c>
      <c r="G101" s="11">
        <v>1</v>
      </c>
      <c r="H101" s="50">
        <v>1</v>
      </c>
      <c r="I101" s="11"/>
      <c r="J101" s="11">
        <v>1</v>
      </c>
      <c r="K101" s="6">
        <f t="shared" si="3"/>
        <v>9</v>
      </c>
      <c r="L101" s="95">
        <f>K101+K102+K103+K104+K105</f>
        <v>33</v>
      </c>
    </row>
    <row r="102" spans="1:15" ht="15.75" customHeight="1" thickBot="1">
      <c r="A102" s="78"/>
      <c r="B102" s="29" t="s">
        <v>76</v>
      </c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1">
        <v>1</v>
      </c>
      <c r="I102" s="5"/>
      <c r="J102" s="5"/>
      <c r="K102" s="6">
        <f t="shared" si="3"/>
        <v>6</v>
      </c>
      <c r="L102" s="96"/>
    </row>
    <row r="103" spans="1:15" ht="15.75" customHeight="1" thickBot="1">
      <c r="A103" s="78"/>
      <c r="B103" s="30" t="s">
        <v>77</v>
      </c>
      <c r="C103" s="5">
        <v>1</v>
      </c>
      <c r="D103" s="5">
        <v>1</v>
      </c>
      <c r="E103" s="5"/>
      <c r="F103" s="5">
        <v>1</v>
      </c>
      <c r="G103" s="5">
        <v>1</v>
      </c>
      <c r="H103" s="51">
        <v>1</v>
      </c>
      <c r="I103" s="5"/>
      <c r="J103" s="5">
        <v>1</v>
      </c>
      <c r="K103" s="6">
        <f t="shared" si="3"/>
        <v>6</v>
      </c>
      <c r="L103" s="96"/>
    </row>
    <row r="104" spans="1:15" ht="15.75" customHeight="1" thickBot="1">
      <c r="A104" s="78"/>
      <c r="B104" s="30" t="s">
        <v>78</v>
      </c>
      <c r="C104" s="5"/>
      <c r="D104" s="5"/>
      <c r="E104" s="5"/>
      <c r="F104" s="5">
        <v>3</v>
      </c>
      <c r="G104" s="5">
        <v>1</v>
      </c>
      <c r="H104" s="51">
        <v>1</v>
      </c>
      <c r="I104" s="5"/>
      <c r="J104" s="5"/>
      <c r="K104" s="6">
        <f t="shared" si="3"/>
        <v>5</v>
      </c>
      <c r="L104" s="96"/>
    </row>
    <row r="105" spans="1:15" ht="15.75" customHeight="1" thickBot="1">
      <c r="A105" s="85"/>
      <c r="B105" s="31" t="s">
        <v>79</v>
      </c>
      <c r="C105" s="9">
        <v>1</v>
      </c>
      <c r="D105" s="9">
        <v>1</v>
      </c>
      <c r="E105" s="9">
        <v>1</v>
      </c>
      <c r="F105" s="9">
        <v>2</v>
      </c>
      <c r="G105" s="9">
        <v>1</v>
      </c>
      <c r="H105" s="52">
        <v>1</v>
      </c>
      <c r="I105" s="9"/>
      <c r="J105" s="9"/>
      <c r="K105" s="6">
        <f t="shared" si="3"/>
        <v>7</v>
      </c>
      <c r="L105" s="97"/>
    </row>
    <row r="106" spans="1:15" ht="15.75" customHeight="1" thickBot="1">
      <c r="A106" s="81">
        <v>43796</v>
      </c>
      <c r="B106" s="13" t="s">
        <v>33</v>
      </c>
      <c r="C106" s="11">
        <v>2</v>
      </c>
      <c r="D106" s="11">
        <v>1</v>
      </c>
      <c r="E106" s="11">
        <v>1</v>
      </c>
      <c r="F106" s="11">
        <v>1</v>
      </c>
      <c r="G106" s="11">
        <v>1</v>
      </c>
      <c r="H106" s="50">
        <v>1</v>
      </c>
      <c r="I106" s="11">
        <v>1</v>
      </c>
      <c r="J106" s="11"/>
      <c r="K106" s="6">
        <f t="shared" si="3"/>
        <v>8</v>
      </c>
      <c r="L106" s="95">
        <f>K106+K107+K108+K109+K110</f>
        <v>29</v>
      </c>
    </row>
    <row r="107" spans="1:15" ht="15.75" customHeight="1" thickBot="1">
      <c r="A107" s="78"/>
      <c r="B107" s="14" t="s">
        <v>34</v>
      </c>
      <c r="C107" s="5">
        <v>1</v>
      </c>
      <c r="D107" s="5">
        <v>1</v>
      </c>
      <c r="E107" s="5">
        <v>1</v>
      </c>
      <c r="F107" s="5">
        <v>2</v>
      </c>
      <c r="G107" s="5">
        <v>1</v>
      </c>
      <c r="H107" s="51">
        <v>1</v>
      </c>
      <c r="I107" s="5"/>
      <c r="J107" s="5"/>
      <c r="K107" s="6">
        <f t="shared" si="3"/>
        <v>7</v>
      </c>
      <c r="L107" s="96"/>
    </row>
    <row r="108" spans="1:15" ht="15.75" customHeight="1" thickBot="1">
      <c r="A108" s="78"/>
      <c r="B108" s="14" t="s">
        <v>35</v>
      </c>
      <c r="C108" s="5">
        <v>1</v>
      </c>
      <c r="D108" s="5">
        <v>1</v>
      </c>
      <c r="E108" s="5"/>
      <c r="F108" s="5">
        <v>1</v>
      </c>
      <c r="G108" s="5">
        <v>1</v>
      </c>
      <c r="H108" s="51">
        <v>1</v>
      </c>
      <c r="I108" s="5"/>
      <c r="J108" s="5"/>
      <c r="K108" s="6">
        <f t="shared" si="3"/>
        <v>5</v>
      </c>
      <c r="L108" s="96"/>
      <c r="O108" s="1" t="s">
        <v>122</v>
      </c>
    </row>
    <row r="109" spans="1:15" ht="15.75" customHeight="1" thickBot="1">
      <c r="A109" s="78"/>
      <c r="B109" s="14" t="s">
        <v>36</v>
      </c>
      <c r="C109" s="5">
        <v>1</v>
      </c>
      <c r="D109" s="5"/>
      <c r="E109" s="5">
        <v>1</v>
      </c>
      <c r="F109" s="5">
        <v>1</v>
      </c>
      <c r="G109" s="5">
        <v>1</v>
      </c>
      <c r="H109" s="51">
        <v>1</v>
      </c>
      <c r="I109" s="5"/>
      <c r="J109" s="5"/>
      <c r="K109" s="6">
        <f t="shared" si="3"/>
        <v>5</v>
      </c>
      <c r="L109" s="96"/>
    </row>
    <row r="110" spans="1:15" ht="15.75" customHeight="1" thickBot="1">
      <c r="A110" s="88"/>
      <c r="B110" s="15" t="s">
        <v>37</v>
      </c>
      <c r="C110" s="9">
        <v>1</v>
      </c>
      <c r="D110" s="9"/>
      <c r="E110" s="9">
        <v>1</v>
      </c>
      <c r="F110" s="9">
        <v>1</v>
      </c>
      <c r="G110" s="9">
        <v>1</v>
      </c>
      <c r="H110" s="52"/>
      <c r="I110" s="9"/>
      <c r="J110" s="9"/>
      <c r="K110" s="6">
        <f t="shared" si="3"/>
        <v>4</v>
      </c>
      <c r="L110" s="97"/>
      <c r="M110" s="16"/>
    </row>
    <row r="111" spans="1:15" ht="13.5" thickBot="1">
      <c r="A111" s="70"/>
      <c r="B111" s="40"/>
      <c r="C111" s="41">
        <f t="shared" ref="C111" si="4">SUM(C3:C110)</f>
        <v>113</v>
      </c>
      <c r="D111" s="41">
        <f>SUM(D3:D110)</f>
        <v>40</v>
      </c>
      <c r="E111" s="41">
        <f>SUM(E3:E110)</f>
        <v>122</v>
      </c>
      <c r="F111" s="41">
        <f t="shared" ref="F111" si="5">SUM(F3:F110)</f>
        <v>149</v>
      </c>
      <c r="G111" s="41">
        <f t="shared" ref="G111" si="6">SUM(G3:G110)</f>
        <v>73</v>
      </c>
      <c r="H111" s="41">
        <f t="shared" ref="H111:I111" si="7">SUM(H3:H110)</f>
        <v>118</v>
      </c>
      <c r="I111" s="41">
        <f t="shared" si="7"/>
        <v>9</v>
      </c>
      <c r="J111" s="41">
        <f>SUM(J3:J110)</f>
        <v>22</v>
      </c>
      <c r="K111" s="6">
        <f t="shared" si="3"/>
        <v>646</v>
      </c>
      <c r="L111" s="64">
        <f>L3+L8+L10+L15+L17+L22+L27+L37+L42+L47+L52+L60+L70+L75+L80+L85+L93+L97+L101+L106</f>
        <v>646</v>
      </c>
    </row>
    <row r="112" spans="1:15">
      <c r="A112" s="71"/>
      <c r="B112" s="20"/>
      <c r="C112" s="20"/>
      <c r="D112" s="20"/>
      <c r="E112" s="20"/>
      <c r="F112" s="20"/>
      <c r="G112" s="20"/>
      <c r="H112" s="20"/>
      <c r="I112" s="20"/>
      <c r="J112" s="20"/>
      <c r="K112" s="20"/>
    </row>
    <row r="113" spans="1:11" ht="18" customHeight="1">
      <c r="A113" s="71"/>
      <c r="B113" s="20"/>
      <c r="C113" s="20"/>
      <c r="D113" s="20"/>
      <c r="E113" s="20"/>
      <c r="F113" s="20"/>
      <c r="G113" s="20"/>
      <c r="H113" s="20"/>
      <c r="I113" s="20"/>
      <c r="J113" s="20"/>
      <c r="K113" s="20">
        <f>SUM(C111:J111)</f>
        <v>646</v>
      </c>
    </row>
    <row r="114" spans="1:11" ht="20.25" customHeight="1"/>
    <row r="115" spans="1:11" ht="17.25" customHeight="1"/>
    <row r="116" spans="1:11" ht="21" customHeight="1"/>
    <row r="117" spans="1:11" ht="24.75" customHeight="1"/>
    <row r="125" spans="1:11" ht="13.5" customHeight="1"/>
    <row r="132" spans="12:12" ht="13.5" customHeight="1"/>
    <row r="140" spans="12:12">
      <c r="L140" s="20"/>
    </row>
    <row r="141" spans="12:12">
      <c r="L141" s="20"/>
    </row>
  </sheetData>
  <mergeCells count="41">
    <mergeCell ref="L101:L105"/>
    <mergeCell ref="L93:L96"/>
    <mergeCell ref="L106:L110"/>
    <mergeCell ref="B1:K1"/>
    <mergeCell ref="L60:L69"/>
    <mergeCell ref="L37:L41"/>
    <mergeCell ref="L8:L9"/>
    <mergeCell ref="L97:L100"/>
    <mergeCell ref="L80:L84"/>
    <mergeCell ref="L17:L21"/>
    <mergeCell ref="L22:L26"/>
    <mergeCell ref="L3:L7"/>
    <mergeCell ref="L10:L14"/>
    <mergeCell ref="L27:L36"/>
    <mergeCell ref="L15:L16"/>
    <mergeCell ref="L42:L46"/>
    <mergeCell ref="L85:L92"/>
    <mergeCell ref="L75:L79"/>
    <mergeCell ref="L70:L74"/>
    <mergeCell ref="L47:L51"/>
    <mergeCell ref="A52:A59"/>
    <mergeCell ref="L52:L59"/>
    <mergeCell ref="A22:A26"/>
    <mergeCell ref="A70:A74"/>
    <mergeCell ref="A60:A69"/>
    <mergeCell ref="A101:A105"/>
    <mergeCell ref="A106:A110"/>
    <mergeCell ref="A27:A36"/>
    <mergeCell ref="A93:A96"/>
    <mergeCell ref="A75:A79"/>
    <mergeCell ref="A80:A84"/>
    <mergeCell ref="A97:A100"/>
    <mergeCell ref="A37:A41"/>
    <mergeCell ref="A47:A51"/>
    <mergeCell ref="A42:A46"/>
    <mergeCell ref="A85:A92"/>
    <mergeCell ref="A3:A7"/>
    <mergeCell ref="A8:A9"/>
    <mergeCell ref="A10:A14"/>
    <mergeCell ref="A15:A16"/>
    <mergeCell ref="A17:A21"/>
  </mergeCells>
  <pageMargins left="0" right="0" top="0.15748031496062992" bottom="0.15748031496062992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6" sqref="C6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2019-11-15T08:22:13Z</dcterms:modified>
</cp:coreProperties>
</file>